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lkms.local\User\Annika.Kammer\Desktop\LKW Ladekran\"/>
    </mc:Choice>
  </mc:AlternateContent>
  <xr:revisionPtr revIDLastSave="0" documentId="13_ncr:1_{F3CFC29D-F8F4-4D14-9EFF-8161F1C251C4}" xr6:coauthVersionLast="47" xr6:coauthVersionMax="47" xr10:uidLastSave="{00000000-0000-0000-0000-000000000000}"/>
  <bookViews>
    <workbookView xWindow="-120" yWindow="-120" windowWidth="29040" windowHeight="15720" activeTab="2" xr2:uid="{00000000-000D-0000-FFFF-FFFF00000000}"/>
  </bookViews>
  <sheets>
    <sheet name="Leistungsbeschreibung" sheetId="1" r:id="rId1"/>
    <sheet name="LV LKW" sheetId="2" r:id="rId2"/>
    <sheet name="LV Ladekran" sheetId="4" r:id="rId3"/>
    <sheet name="Angebotsendsumme" sheetId="5" r:id="rId4"/>
    <sheet name="Anlage 1" sheetId="3" r:id="rId5"/>
  </sheets>
  <definedNames>
    <definedName name="_xlnm.Print_Area" localSheetId="3">Angebotsendsumme!$A$1:$H$36</definedName>
    <definedName name="_xlnm.Print_Area" localSheetId="4">'Anlage 1'!$A$1:$H$40</definedName>
    <definedName name="_xlnm.Print_Area" localSheetId="2">'LV Ladekran'!$A$1:$K$66</definedName>
    <definedName name="_xlnm.Print_Area" localSheetId="1">'LV LKW'!$A$1:$K$163</definedName>
    <definedName name="_xlnm.Print_Titles" localSheetId="2">'LV Ladekran'!$17:$18</definedName>
    <definedName name="_xlnm.Print_Titles" localSheetId="1">'LV LKW'!$17:$18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59" i="4" l="1"/>
  <c r="K155" i="2"/>
  <c r="H1" i="3" l="1"/>
  <c r="I1" i="5"/>
  <c r="F65" i="4"/>
  <c r="F161" i="2"/>
  <c r="F16" i="5" s="1"/>
  <c r="F22" i="5"/>
  <c r="F15" i="5"/>
  <c r="C8" i="5" l="1"/>
  <c r="C7" i="5"/>
  <c r="C5" i="5"/>
  <c r="C3" i="5"/>
  <c r="A1" i="5"/>
  <c r="J1" i="4"/>
  <c r="J1" i="2"/>
  <c r="C8" i="4"/>
  <c r="C7" i="4"/>
  <c r="C5" i="4"/>
  <c r="C3" i="4"/>
  <c r="A1" i="4"/>
  <c r="F66" i="4" l="1"/>
  <c r="F24" i="5" s="1"/>
  <c r="F29" i="5" s="1"/>
  <c r="F23" i="5"/>
  <c r="C14" i="3"/>
  <c r="C17" i="3"/>
  <c r="C16" i="3"/>
  <c r="C15" i="3"/>
  <c r="C5" i="2"/>
  <c r="C3" i="2"/>
  <c r="A1" i="2"/>
  <c r="A1" i="3"/>
  <c r="C5" i="3"/>
  <c r="C3" i="3"/>
  <c r="C7" i="3" l="1"/>
  <c r="C8" i="2" l="1"/>
  <c r="C8" i="3" l="1"/>
  <c r="C7" i="2"/>
  <c r="F162" i="2" l="1"/>
  <c r="F17" i="5" l="1"/>
  <c r="F28" i="5" s="1"/>
  <c r="F30" i="5" s="1"/>
</calcChain>
</file>

<file path=xl/sharedStrings.xml><?xml version="1.0" encoding="utf-8"?>
<sst xmlns="http://schemas.openxmlformats.org/spreadsheetml/2006/main" count="755" uniqueCount="436">
  <si>
    <t>Leistung:</t>
  </si>
  <si>
    <t>Vergabenummer:</t>
  </si>
  <si>
    <t>Bieter:</t>
  </si>
  <si>
    <t xml:space="preserve">Leistungsbeschreibung </t>
  </si>
  <si>
    <t>Datum:</t>
  </si>
  <si>
    <t>1.</t>
  </si>
  <si>
    <t>Allgemeine Beschreibung der Lieferung/Leistung</t>
  </si>
  <si>
    <t>2.</t>
  </si>
  <si>
    <t>Ausführung der Lieferung/Leistung</t>
  </si>
  <si>
    <t>4.</t>
  </si>
  <si>
    <t>3.</t>
  </si>
  <si>
    <t>Serviceleistungen</t>
  </si>
  <si>
    <t>Ausführungsunterlagen</t>
  </si>
  <si>
    <t>5.</t>
  </si>
  <si>
    <t>Der Lieferung sind folgende Unterlagen in deutscher Sprache beizulegen:</t>
  </si>
  <si>
    <t>Wartungsplan</t>
  </si>
  <si>
    <t>-</t>
  </si>
  <si>
    <t>6.</t>
  </si>
  <si>
    <t>7.</t>
  </si>
  <si>
    <t>Erläuterungen zum Leistungsverzeichnis</t>
  </si>
  <si>
    <t>Alle nachfolgend genannten Leistungspositionen sind grundsätzliche Forderungskriterien des Auftraggebers.</t>
  </si>
  <si>
    <t xml:space="preserve"> </t>
  </si>
  <si>
    <t>In diesem Fall ist eine entsprechende Erläuterung der Leistung im Bieterangabenverzeichnis erforderlich, die eine Gleichwertigkeit der Leistung glaubhaft nachweist.</t>
  </si>
  <si>
    <t>ja - Bestätigung der Leistung</t>
  </si>
  <si>
    <t>nein - Veränderung der Leistung</t>
  </si>
  <si>
    <t>nein - Nichterbringung einer Leistung</t>
  </si>
  <si>
    <t>Die Bestätigung der aufgeführten einzelnen Leistungspositionen ist mit – ja – als Einzelleistung zu kennzeichnen oder mit der Eintragung der gewünschten Angaben zur Leistung zu bestätigen.</t>
  </si>
  <si>
    <t>Eine geforderte Einzelleistung gilt als nicht erbracht, wenn sie mit - nein - gekennzeichnet ist und eine Erläuterung oder Auflistung einer gleichwertigen Leistung im Bieterangabenverzeichnis nicht vorhanden ist.</t>
  </si>
  <si>
    <t>Eine geforderte Einzelleistung gilt ebenfalls als nicht erbracht, wenn die Kennzeichnung der Einzelleistung weder mit - ja - noch - nein - erfolgte, und auch keine Erläuterung im Bieterangabenverzeichnis eingetragen ist.</t>
  </si>
  <si>
    <r>
      <t>Allgemeine Angaben</t>
    </r>
    <r>
      <rPr>
        <u/>
        <sz val="12"/>
        <color theme="1"/>
        <rFont val="Arial"/>
        <family val="2"/>
      </rPr>
      <t xml:space="preserve"> </t>
    </r>
  </si>
  <si>
    <t>lfd. Nr.</t>
  </si>
  <si>
    <t>Merkmal</t>
  </si>
  <si>
    <t>Kriterium</t>
  </si>
  <si>
    <t>mögliche Punktzahl</t>
  </si>
  <si>
    <t>Hersteller:</t>
  </si>
  <si>
    <t>Typ:</t>
  </si>
  <si>
    <t>Bitte die grau markierten Felder ausfüllen.</t>
  </si>
  <si>
    <t>9.</t>
  </si>
  <si>
    <t>10.</t>
  </si>
  <si>
    <t>11.</t>
  </si>
  <si>
    <t>12.</t>
  </si>
  <si>
    <t>13.</t>
  </si>
  <si>
    <t>14.</t>
  </si>
  <si>
    <t>15.</t>
  </si>
  <si>
    <t>16.</t>
  </si>
  <si>
    <t>17.</t>
  </si>
  <si>
    <t>18.</t>
  </si>
  <si>
    <t>Ja</t>
  </si>
  <si>
    <t>Nein</t>
  </si>
  <si>
    <t>Antwortmöglichkeiten</t>
  </si>
  <si>
    <t>Bieterangabenverzeichnis</t>
  </si>
  <si>
    <t>Landkreis Mecklenburgische Seenplatte</t>
  </si>
  <si>
    <t>Betriebsanleitungen 2-fach</t>
  </si>
  <si>
    <t xml:space="preserve">Überprüfungsanleitung </t>
  </si>
  <si>
    <t>Es sind alle Punkte vom Bieter in dem nachfolgenden Leistungstext wie folgt anzukreuzen:</t>
  </si>
  <si>
    <t xml:space="preserve">Wird von der vorgegebenen Einzelleistung abgewichen und wird stattdessen eine andere, mindestens jedoch gleichwertige zu kennzeichnen. Leistung angeboten, so ist dies mit – nein – anzugeben. </t>
  </si>
  <si>
    <t>Einheit</t>
  </si>
  <si>
    <t>Gewährleistung:</t>
  </si>
  <si>
    <t>mm</t>
  </si>
  <si>
    <t>Länge:</t>
  </si>
  <si>
    <t>KW</t>
  </si>
  <si>
    <t>l</t>
  </si>
  <si>
    <t>19.</t>
  </si>
  <si>
    <t>20.</t>
  </si>
  <si>
    <t>21.</t>
  </si>
  <si>
    <t>22.</t>
  </si>
  <si>
    <t xml:space="preserve">Leistung: </t>
  </si>
  <si>
    <t>23.</t>
  </si>
  <si>
    <t>24.</t>
  </si>
  <si>
    <t>25.</t>
  </si>
  <si>
    <t>26.</t>
  </si>
  <si>
    <t>27.</t>
  </si>
  <si>
    <t>28.</t>
  </si>
  <si>
    <t>29.</t>
  </si>
  <si>
    <t>30.</t>
  </si>
  <si>
    <t>Breite:</t>
  </si>
  <si>
    <t xml:space="preserve">Höhe: </t>
  </si>
  <si>
    <t>32.</t>
  </si>
  <si>
    <t>33.</t>
  </si>
  <si>
    <t>34.</t>
  </si>
  <si>
    <t>37.</t>
  </si>
  <si>
    <t>40.</t>
  </si>
  <si>
    <t>41.</t>
  </si>
  <si>
    <t>42.</t>
  </si>
  <si>
    <t>43.</t>
  </si>
  <si>
    <t>44.</t>
  </si>
  <si>
    <t>45.</t>
  </si>
  <si>
    <t>46.</t>
  </si>
  <si>
    <t>47.</t>
  </si>
  <si>
    <t>48.</t>
  </si>
  <si>
    <t>49.</t>
  </si>
  <si>
    <t>50.</t>
  </si>
  <si>
    <t>51.</t>
  </si>
  <si>
    <t>52.</t>
  </si>
  <si>
    <t>53.</t>
  </si>
  <si>
    <t>54.</t>
  </si>
  <si>
    <t>55.</t>
  </si>
  <si>
    <t>56.</t>
  </si>
  <si>
    <t>57.</t>
  </si>
  <si>
    <t>Anlage 1</t>
  </si>
  <si>
    <t xml:space="preserve">Angabe des Standortes/Anschrift der Servicestation oder Vertragswerkstatt </t>
  </si>
  <si>
    <t xml:space="preserve">Für Einsatzstelle: </t>
  </si>
  <si>
    <t>Firmenbezeichnung:</t>
  </si>
  <si>
    <t>Entfernung zur Einsatzstelle:</t>
  </si>
  <si>
    <t>Adresse:</t>
  </si>
  <si>
    <t xml:space="preserve">Tel. Nr.: </t>
  </si>
  <si>
    <t>Vom Auftragnehmer anzugebender, für mind. 3 Jahre ab Auslieferung gültiger Reparaturstundensatz, unter Berücksichtigung späterer, nachweislich tariflicher Veränderungen, für diese autorisierten Werkstätten:</t>
  </si>
  <si>
    <t>Stundensatz:</t>
  </si>
  <si>
    <t>EUR/Stunde</t>
  </si>
  <si>
    <t>EUR/km</t>
  </si>
  <si>
    <t>Fahrkosten</t>
  </si>
  <si>
    <t xml:space="preserve">B)  in der firmeneigenen Werkstatt </t>
  </si>
  <si>
    <t>EUR/…</t>
  </si>
  <si>
    <t>km</t>
  </si>
  <si>
    <t>A)  vor Ort, in der Straßenmeisterei</t>
  </si>
  <si>
    <t>Angaben von Nachlässen und Rabatte, die beim Kauf von Ersatz- und Verschleißteilen durch eine o.g. Servicestation, Vertragswerkstatt gewährt wird:</t>
  </si>
  <si>
    <t>Punktzahl gesamt:</t>
  </si>
  <si>
    <t>Angebotssumme</t>
  </si>
  <si>
    <t>EUR</t>
  </si>
  <si>
    <t>zzgl. MwSt. 19 %</t>
  </si>
  <si>
    <t>(brutto)</t>
  </si>
  <si>
    <t>(netto)</t>
  </si>
  <si>
    <t>Der  24 Std. - Service an Werktagen, im Winter auch am Wochenende und an den Feiertagen, wird durch v. g. Servicestation oder Vertragswerkstatt gewährleistet:</t>
  </si>
  <si>
    <t>Sonstige Kosten:</t>
  </si>
  <si>
    <t>AB</t>
  </si>
  <si>
    <t>B</t>
  </si>
  <si>
    <t>I</t>
  </si>
  <si>
    <t>35.</t>
  </si>
  <si>
    <t>36.</t>
  </si>
  <si>
    <t>38.</t>
  </si>
  <si>
    <t>39.</t>
  </si>
  <si>
    <t>31.</t>
  </si>
  <si>
    <t>Hydraulikschaltplan</t>
  </si>
  <si>
    <t>E-Schaltplan</t>
  </si>
  <si>
    <t>Wenderadius</t>
  </si>
  <si>
    <t>Europaweite Ausschreibung - Offenes Verfahren</t>
  </si>
  <si>
    <t>Radstand</t>
  </si>
  <si>
    <t>Gesamthöhe einschließlich Beleuchtungsbrücke</t>
  </si>
  <si>
    <t>max. 3.700 mm</t>
  </si>
  <si>
    <t>Gewicht:</t>
  </si>
  <si>
    <t>kg</t>
  </si>
  <si>
    <t>Vorderachslast</t>
  </si>
  <si>
    <t>Hinterachslast</t>
  </si>
  <si>
    <t>Last:</t>
  </si>
  <si>
    <t>Anhängelast gebremst</t>
  </si>
  <si>
    <t>Technische Spezifikation / Allgemein</t>
  </si>
  <si>
    <t xml:space="preserve">Lackierung in RAL 2011, schadstoffarm                                        </t>
  </si>
  <si>
    <t xml:space="preserve">Durchrostungsschutz Fahrerhaus </t>
  </si>
  <si>
    <t>min. 9 Jahre</t>
  </si>
  <si>
    <t>Jahre:</t>
  </si>
  <si>
    <t>a</t>
  </si>
  <si>
    <t>min. 2 Jahre</t>
  </si>
  <si>
    <t>min. je 2x rot/weiß</t>
  </si>
  <si>
    <t>Länge Innenmaß</t>
  </si>
  <si>
    <t>Bordwandhöhe</t>
  </si>
  <si>
    <t>Ladeflächenhöhe (Oberkante Pritschenboden-Erdboden unbeladen)</t>
  </si>
  <si>
    <t>Integrierte Klimaanlage mit automatischer Raumtemperaturregelung über Thermostat. Eine gleichmäßige Umluftverteilung ist gewährleistet.</t>
  </si>
  <si>
    <t>Pollenfilter für Kabineninnenraum</t>
  </si>
  <si>
    <t>Scheibenwaschanlage mit Intervallschaltung</t>
  </si>
  <si>
    <t>Geschwindigkeitsbegrenzer</t>
  </si>
  <si>
    <t>max. 85 km/h</t>
  </si>
  <si>
    <t>Ablagefächer und je 1 x Kleiderhaken an B-Säulen links und rechts</t>
  </si>
  <si>
    <t>Öldruckmesser und Kraftstoffvorratsanzeige</t>
  </si>
  <si>
    <t>58.</t>
  </si>
  <si>
    <t>59.</t>
  </si>
  <si>
    <t>60.</t>
  </si>
  <si>
    <t>61.</t>
  </si>
  <si>
    <t>62.</t>
  </si>
  <si>
    <t>63.</t>
  </si>
  <si>
    <t>kurze, feste Kabelverbindung in das Fahrerhaus führend</t>
  </si>
  <si>
    <t>64.</t>
  </si>
  <si>
    <t>65.</t>
  </si>
  <si>
    <t>66.</t>
  </si>
  <si>
    <t>67.</t>
  </si>
  <si>
    <t>68.</t>
  </si>
  <si>
    <t>69.</t>
  </si>
  <si>
    <t>75.</t>
  </si>
  <si>
    <t>77.</t>
  </si>
  <si>
    <t>78.</t>
  </si>
  <si>
    <t>79.</t>
  </si>
  <si>
    <t>A</t>
  </si>
  <si>
    <t>Motorleistung</t>
  </si>
  <si>
    <t>Stunden:</t>
  </si>
  <si>
    <t>h</t>
  </si>
  <si>
    <t>Abgasturboaufladung und Ladeluftkühlung</t>
  </si>
  <si>
    <t xml:space="preserve">Fahrgestell/ Achsen/ Bremsanlage </t>
  </si>
  <si>
    <t>80.</t>
  </si>
  <si>
    <t>81.</t>
  </si>
  <si>
    <t>83.</t>
  </si>
  <si>
    <t>84.</t>
  </si>
  <si>
    <t>85.</t>
  </si>
  <si>
    <t>86.</t>
  </si>
  <si>
    <t>87.</t>
  </si>
  <si>
    <t>88.</t>
  </si>
  <si>
    <t>89.</t>
  </si>
  <si>
    <t>90.</t>
  </si>
  <si>
    <t>91.</t>
  </si>
  <si>
    <t>92.</t>
  </si>
  <si>
    <t>Anti-Blockier-System (ABS)</t>
  </si>
  <si>
    <t>Stabilisatoren vorne und hinten</t>
  </si>
  <si>
    <t>Schmutzfänger vorne und hinten</t>
  </si>
  <si>
    <t>Lufttrockner beheizt</t>
  </si>
  <si>
    <t>Reifenfüllanschluss</t>
  </si>
  <si>
    <t>Elektrik</t>
  </si>
  <si>
    <t>93.</t>
  </si>
  <si>
    <t>94.</t>
  </si>
  <si>
    <t>95.</t>
  </si>
  <si>
    <t>96.</t>
  </si>
  <si>
    <t>97.</t>
  </si>
  <si>
    <t>98.</t>
  </si>
  <si>
    <t>99.</t>
  </si>
  <si>
    <t>100.</t>
  </si>
  <si>
    <t>101.</t>
  </si>
  <si>
    <t>102.</t>
  </si>
  <si>
    <t>103.</t>
  </si>
  <si>
    <t>104.</t>
  </si>
  <si>
    <t>Kapazität:</t>
  </si>
  <si>
    <t>Ah</t>
  </si>
  <si>
    <t>Drehstromlichtmaschine</t>
  </si>
  <si>
    <t>V/A</t>
  </si>
  <si>
    <t>Anhängersteckdose 12 V, 13-pol</t>
  </si>
  <si>
    <t>Rückfahrscheinwerfer und Nebelschlussleuchte</t>
  </si>
  <si>
    <t>Seitliche Markierungs-, Blink- und Umrissleuchten</t>
  </si>
  <si>
    <t>Zubehör/ Unterlagen/ Sonstiges</t>
  </si>
  <si>
    <t>105.</t>
  </si>
  <si>
    <t>106.</t>
  </si>
  <si>
    <t>107.</t>
  </si>
  <si>
    <t>108.</t>
  </si>
  <si>
    <t>109.</t>
  </si>
  <si>
    <t>Warndreieck, Verbandskasten und Bordwerkzeug</t>
  </si>
  <si>
    <t>2 Stück Unterlegkeile mit Halterung am Fahrzeug</t>
  </si>
  <si>
    <t>Die Übergabe des Fahrzeuges sowie die Einweisung werden durch autorisiertes Fachpersonal des Lieferanten vorgenommen. Aufgrund der erforderlich hohen technischen Qualifikation zur Bedienung des Fahrzeuges ist eine intensive Schulung des Fahrpersonales vorgesehen. Die Kosten sind im Angebotspreis enthalten.</t>
  </si>
  <si>
    <t>Das Fahrzeug wird vom Auftragnehmer zugelassen. Die dafür erforderlichen Kosten sind im Angebotspreis enthalten.</t>
  </si>
  <si>
    <t>Stand:</t>
  </si>
  <si>
    <t>Gewährleistungsfrist</t>
  </si>
  <si>
    <t>Radius:</t>
  </si>
  <si>
    <t>8.</t>
  </si>
  <si>
    <t>76.</t>
  </si>
  <si>
    <t>110.</t>
  </si>
  <si>
    <t>111.</t>
  </si>
  <si>
    <t>min. 28 V/100 A</t>
  </si>
  <si>
    <t>Angebotsendsumme</t>
  </si>
  <si>
    <t>Die hier ausgewiesene Angebotsendsumme ist in das Angebotsschreiben VHB Formblatt 633 zu übertragen.</t>
  </si>
  <si>
    <t xml:space="preserve">  </t>
  </si>
  <si>
    <t>Ein LKW, 2-achsig, Allradantrieb, mit einem zulässigen Gesamtgewicht von mindestens 18,0 t, 3-Seitenkipper, Kommunalhydraulik. Geeignet für den Einsatz als Winterdienstfahrzeug. Der Ladekran wird hinter dem Fahrerhaus montiert. Aufgrund örtlicher Gegebenheiten ist die Fahrzeuggesamthöhe von 3.700 mm einzuhalten. Das Fahrzeug muss den zum Zeitpunkt der Angebotsabgabe gültigen Bestimmungen der EU und StVZO (Straßenverkehrs-Zulassungs-Verordnung) entsprechen.</t>
  </si>
  <si>
    <t>Leistungsverzeichnis LKW</t>
  </si>
  <si>
    <t>LKW</t>
  </si>
  <si>
    <t>min. 18.000 kg</t>
  </si>
  <si>
    <t>Nutzlast (aufgelastet) / Winderdienst</t>
  </si>
  <si>
    <t>min. 10.000 kg</t>
  </si>
  <si>
    <t>mind. 12.000 kg</t>
  </si>
  <si>
    <t xml:space="preserve">AB </t>
  </si>
  <si>
    <t>Kipperpritsche</t>
  </si>
  <si>
    <t>min. 4.000 mm</t>
  </si>
  <si>
    <t>kurzes Fahrerhaus mit Bauauftritt und Handlauf am Fahrerhaus links - zugelassen für 2 Personen</t>
  </si>
  <si>
    <t>Fahrerhaus</t>
  </si>
  <si>
    <t xml:space="preserve">Fahrersitz als Komfortschwingsitz, luftgefedert mit Lendenwirbelstütze ausgearbeitet
</t>
  </si>
  <si>
    <t>Verschleißfester Stoffbezug auf allen Sitzen dunkel sowie zusätzliche Lieferung von 1 Satz Schonbezüge (dunkel), Ausführung - Stoff, passend für alle Sitze, Schonbezüge auf Sitze aufgezogen</t>
  </si>
  <si>
    <t>Fahrerhausrückwand mit getönten Mittelfenster versehen</t>
  </si>
  <si>
    <t>Schwingungsdämmung sowie nachweislich zusätzliche Wärmeisolation der Fahrerkabine gegenüber Serienausstattung</t>
  </si>
  <si>
    <t>Windschutzscheibe Verbundglas - heizbar mit Blendschutz außen</t>
  </si>
  <si>
    <t xml:space="preserve">alle Seitenscheiben rundum wärmegedämmt </t>
  </si>
  <si>
    <t>Drehzahlmesser</t>
  </si>
  <si>
    <t>kW</t>
  </si>
  <si>
    <t xml:space="preserve">Fahrtenschreiber, digital </t>
  </si>
  <si>
    <t>Betriebsstundenzähler im Sichtfeld des Fahrers platziert (Anschluss an Zündung)</t>
  </si>
  <si>
    <t>Außentemperaturanzeige im Armaturenbrett integriert</t>
  </si>
  <si>
    <t>Leuchtweitenregulierung</t>
  </si>
  <si>
    <t>Gerätesteckdose 12 V und 24 V im Fahrerhaus</t>
  </si>
  <si>
    <t>Außenrückspiegel rechts und links - heizbar</t>
  </si>
  <si>
    <t>Weitwinkelspiegel rechts und links und Bordsteinspiegel rechts - heizbar</t>
  </si>
  <si>
    <t>Bodenmatten Gummi, herausnehmbar</t>
  </si>
  <si>
    <t>Eine stabile Befestigungsmöglichkeit für den Aufbau des Bordcomputers, zur Bedienung der An- und Aufbaugeräte, ist vorgesehen. Die Platzierung ermöglicht, dass durch den Fahrer eine problemlose Bedienung der Geräte mit ausreichendem Sichtfeld gewährleistet ist.</t>
  </si>
  <si>
    <t xml:space="preserve">Einbauautoradio - bluethooth fähig </t>
  </si>
  <si>
    <t>Antrieb / Lenkung</t>
  </si>
  <si>
    <t>Dieselmotor mit akuteller EURO Norm</t>
  </si>
  <si>
    <t>280 KW ± 20 KW</t>
  </si>
  <si>
    <t>Motorbremse</t>
  </si>
  <si>
    <t xml:space="preserve">Elektronische Motorregulierung </t>
  </si>
  <si>
    <t>Motornebenabtrieb für Kommunalhydraulik und Kippbrücke</t>
  </si>
  <si>
    <t>min. 300 l DK</t>
  </si>
  <si>
    <t>Menge:</t>
  </si>
  <si>
    <t>Luftansaugkamin hochgezogen mit Trockenluftfilter</t>
  </si>
  <si>
    <t>Verstellbares Lenkrad</t>
  </si>
  <si>
    <t>Hydrolenkung</t>
  </si>
  <si>
    <t>Auspuff in Fahrtrichtung rechts unten hinter Staufach</t>
  </si>
  <si>
    <t>Vorgesehene Wartungsintervalle des Fahrzeuges 
(Motor, Bh/Km)</t>
  </si>
  <si>
    <t>Bh</t>
  </si>
  <si>
    <t>Motor:</t>
  </si>
  <si>
    <t>Federung vorne: Parabel-Blattfedern</t>
  </si>
  <si>
    <t>Federung hinten: Parabel- Blattfeder oder Luftfederung</t>
  </si>
  <si>
    <t>Differenzialsperren an beiden Achsen</t>
  </si>
  <si>
    <t>6-fach Bereifung – Ganzjahresbereifung</t>
  </si>
  <si>
    <t>Größe:</t>
  </si>
  <si>
    <t>Zoll</t>
  </si>
  <si>
    <t>Kotflügel hinten geschlossen</t>
  </si>
  <si>
    <t>Anhängerkupplung (Maulkupplung)</t>
  </si>
  <si>
    <t>Anhängerkupplung (Kugelkopf 3,5 t )</t>
  </si>
  <si>
    <t>Anhängerbremsanlage Zweikreis</t>
  </si>
  <si>
    <t>Sonderausrüstung Straßenwinterdienst</t>
  </si>
  <si>
    <t>Lieferung und Montage einer Anbauplatte für Vorbaugeräte an Nutzfahrzeugen gemäß DIN EN 15432-1, Anhang BF1/C (Größe 5) höhenverstellbar mit Zugöse</t>
  </si>
  <si>
    <t>vorhandener Kühlerschutz gegen Verschmutzung von außen</t>
  </si>
  <si>
    <t>Hydraulik/Antriebe</t>
  </si>
  <si>
    <t>Fabrikat:</t>
  </si>
  <si>
    <t xml:space="preserve">Einbau und Anschluss einer Zweikreis - Kommunal-hydraulikanlage, die für den Betrieb der aufgeführten Geräte für den Einsatz im Straßenwinterdienst erforderlich ist.
Mit folgenden Zusätzen:
- Hydraulische Geräteentlastung
- Optisch/akustische Ölmangelwarneinrichtung im Fahrerhaus
- elektrisch geregelter Umlauf
- Bedienpult im Armaturenbrett
  integriert
</t>
  </si>
  <si>
    <t>Einsatz von Schnellwechselsteckkupplungen flachdichtend und leckölarm nach DIN 30732</t>
  </si>
  <si>
    <t>Kipperhydraulik</t>
  </si>
  <si>
    <t>Anhängerkipphydraulik / Zweileiterhydraulik</t>
  </si>
  <si>
    <t>Vorderachsantrieb permanent/zuschaltbar</t>
  </si>
  <si>
    <t xml:space="preserve">Schaltgetriebe halbautomatisch, vollsynchronisiert </t>
  </si>
  <si>
    <t>mind. 12 Vorwärtsgänge und einen Rückwärtsgang</t>
  </si>
  <si>
    <t>Vorwärtsgänge:</t>
  </si>
  <si>
    <t>Rückwärtsgang:</t>
  </si>
  <si>
    <t>Verteilergetriebe Straßen- und Geländegang</t>
  </si>
  <si>
    <t>Zentralschmieranlage (Entfall bei wartungsfreien Lagerstellen)</t>
  </si>
  <si>
    <t xml:space="preserve">24 V–Anlage </t>
  </si>
  <si>
    <t xml:space="preserve">Batterien verstärkt mit Polabdeckung
 Ah und Batteriekasten
</t>
  </si>
  <si>
    <t>Anhängersteckdose 24 V</t>
  </si>
  <si>
    <t>ABS Anhängersteckdose</t>
  </si>
  <si>
    <t xml:space="preserve">Multisteckdose vorne passend für den Anschluss eines Frontschneepfluges </t>
  </si>
  <si>
    <t>Spritzwassergeschützte Kabeltrennung nach hinten zum Betrieb der Aufbaugeräte</t>
  </si>
  <si>
    <t>Feuerlöscher 6 kg mit Halterung im Außenbereich der Fahrerkabine befestigt</t>
  </si>
  <si>
    <t xml:space="preserve">Fahrzeugbrief und Beiblätter mit allen erforderlichen Abnahmen und Eintragungen wie Sonderausrüstung, Straßenwinterdienst, Elektro- und Hydraulik-Schaltplan usw. </t>
  </si>
  <si>
    <t>Die 1. Durchsicht erfolgt nach Übergabe des Fahrzeuges gemäß Vorgabe des Herstellers. Die im Rahmen dieser Durchsicht anfallenden Arbeitsleistungen inkl. Material sind im Angebotspreis enthalten.</t>
  </si>
  <si>
    <t xml:space="preserve">Lieferung des Ladekranes im montierten Zustand hinter dem Fahrerhaus des ausgeschriebenen LKW. </t>
  </si>
  <si>
    <t>Ladekran</t>
  </si>
  <si>
    <t>Technische Spezifikationen</t>
  </si>
  <si>
    <t>Hydraulische Reichweite</t>
  </si>
  <si>
    <t>mind. 9.000 mm</t>
  </si>
  <si>
    <t>Notbedienung ohne Funk am Kran</t>
  </si>
  <si>
    <t xml:space="preserve">Funkfernsteuerung mit einer wegeabhängigen Proportionalsteuerung und Umschaltung auf zwei Geschwindigkeitsstufen, Kreuzhebelschaltung </t>
  </si>
  <si>
    <t xml:space="preserve">Betriebsstundenzähler </t>
  </si>
  <si>
    <t>Lastenhalteventile an Hub- und Knickzylinder sowie am Schubzylinder mit Rückölverwertung</t>
  </si>
  <si>
    <t xml:space="preserve">zwei seitliche hydraulische Abstützungen, die über Funk hydraulisch ausfahrbar sind </t>
  </si>
  <si>
    <t xml:space="preserve">Vollvariable elektronische Abstützweitenerkennung in Verbindung der Hubleistung über die variable Abstützweite regelnd </t>
  </si>
  <si>
    <t xml:space="preserve">Zwei Stück vergrößerte Abstützteller aus Kunststoff, aufsteckbar an Abstützungen, Durchmesser 400 mm, mit Halterung am Fahrzeug </t>
  </si>
  <si>
    <t>entsperrbare Rückschlagventile an den Abstützzylindern</t>
  </si>
  <si>
    <t>Elektronische Schwenkbegrenzung 210°</t>
  </si>
  <si>
    <t xml:space="preserve">montierter Arbeitsscheinwerfer am Knickarm (LED 18W)
</t>
  </si>
  <si>
    <t>Hochdruckfilter</t>
  </si>
  <si>
    <t>Kranhaken (voll ausgefahren)</t>
  </si>
  <si>
    <t>Hydraulikölkühler</t>
  </si>
  <si>
    <t xml:space="preserve">Schlauchausrüstung für zwei Zusatzgeräte
(Greifer/Greiferdreh über Funk)
</t>
  </si>
  <si>
    <t xml:space="preserve">Hydraulikschlauchführung innerhalb der Kransäule </t>
  </si>
  <si>
    <t>Öltank mit Rücklauffilter</t>
  </si>
  <si>
    <t>Höhenwarneinrichtung optisch und akustisch im Fahrerhaus</t>
  </si>
  <si>
    <t xml:space="preserve">Greiferkopfstück </t>
  </si>
  <si>
    <t xml:space="preserve">Zweischalengreifer komplett in HPX, Ausführung mit
Schalenschnellwechselsystem
</t>
  </si>
  <si>
    <t>min. 700 kg Traglast</t>
  </si>
  <si>
    <t>min. 250 l</t>
  </si>
  <si>
    <t>Volumen</t>
  </si>
  <si>
    <t>Greiferbreite</t>
  </si>
  <si>
    <t>Breite</t>
  </si>
  <si>
    <t>min. 600 mm</t>
  </si>
  <si>
    <t xml:space="preserve">je zwei Stück Holzgreiferzinken, Schalenschnellwechselsystem passend zu HPX Einheit </t>
  </si>
  <si>
    <t>Rotator mit Flansch</t>
  </si>
  <si>
    <t xml:space="preserve">Kranmontage hinter Fahrerhaus, Fahrstellung quer zur Fahrtrichtung, zusammenlegbar </t>
  </si>
  <si>
    <t xml:space="preserve">Gesamthöhe LKW mit Kranaufbau zusammengelegt </t>
  </si>
  <si>
    <t>Ersatz-Akku für Funkfernbedienung mit festinstalliertem Ladegerät</t>
  </si>
  <si>
    <t>TÜV- Abnahme</t>
  </si>
  <si>
    <t>UVV-Abnahme</t>
  </si>
  <si>
    <t>Leistungsverzeichnis Ladekran</t>
  </si>
  <si>
    <t>Kraftstoffbehälter mit abschließbarem Tankdeckel versehen</t>
  </si>
  <si>
    <t>Unterfahrschutz hinten, wenn technisch erforderlich auch seitlicher Anfahrschutz</t>
  </si>
  <si>
    <t>Wasserdichter und abschließbarer Staukasten aus Metall, mind. 120 l Volumen, fest am Fahrzeugrahmen montiert zur Aufbewahrung von Arbeitsmaterialien/Werkzeug usw., Beifahrerseite</t>
  </si>
  <si>
    <t>Lieferung eines LKW mit Ladekran für die Kreisstraßenmeisterei, Standort Neustrelitz</t>
  </si>
  <si>
    <t>10.71.500.2068-001</t>
  </si>
  <si>
    <t xml:space="preserve">Vorgesehen ist die Beschaffung eines LKW mit einem zulässigen Gesamtgewicht von 
mindestens 18,0 t, ausgerüstet mit einem Ladekran hinter dem Fahrerhaus, für die Kreisstraßenmeisterei des Landkreises Mecklenburgische Seenplatte am Standort Neustrelitz. Das Einsatzgebiet des Fahrzeuges umfasst alle Kreisstraßen des Landkreises Mecklenburgische Seenplatte. 
</t>
  </si>
  <si>
    <t xml:space="preserve">Der Einsatz erfolgt in der Sommerperiode zur baulichen und betrieblichen Unterhaltung der Kreisstraßen, für den Transport von Personal und Material sowie als Zugfahrzeug von Absperrtafeln oder Transporthängern.
</t>
  </si>
  <si>
    <t>In der Winterperiode ist der Einsatz des Fahrzeuges mit Aufsatzstreugerät (8,0 t beladen - Heckaufbau) und Vorbauschneepflug (bis max. 1,4 t - Frontanbau) für den Straßenwinterdienst vorgesehen. Das anzupassende Gerät ist dem Leistungsverzeichnis zu entnehmen.</t>
  </si>
  <si>
    <t>Lieferort, Kosten der Überführung, Nachrüstung und Anpassung</t>
  </si>
  <si>
    <t>Die Überführungskosten für den LKW vom Hersteller zur Kreisstraßenmeisterei sowie die Kosten eventueller Nachrüstungen sind Gegenstand der Ausschreibung. Der LKW ist mit einem funktionsfähigen Ladekran zu übergeben Die Kosten für die Anpassung an den vorhandenen Vorbauschneepflug sind ebenfalls Gegenstand der Ausschreibung.</t>
  </si>
  <si>
    <t>Die Übernahme des LKW mit Ladekran erfolgt durch die Mitarbeiter der Kreisstraßenmeisterei. Am Tage der Übergabe/Übernahme sind die unter Ziffer 5 aufgeführten Unterlagen mit allen erforderlichen Abnahmen an die Übernehmenden zu übergeben.</t>
  </si>
  <si>
    <t xml:space="preserve">Lieferort für den LKW mit Ladekran ist: </t>
  </si>
  <si>
    <t>Kreisstraßenmeisterei Standort Neustrelitz</t>
  </si>
  <si>
    <t>Woldegker Chaussee 35</t>
  </si>
  <si>
    <t>17235 Neustrelitz</t>
  </si>
  <si>
    <t>Ansprechpartner: Herr Topfstedt  Tel.: 0170-9090062</t>
  </si>
  <si>
    <t>Die Funktionsproben mit dem LKW und seinem Ladekran sowie die Anpassung des Vorbauschneepfluges erfolgen auf dem Gelände der Kreisstraßenmeisterei. Sie sind Bestandteil der Ausschreibung.</t>
  </si>
  <si>
    <r>
      <t xml:space="preserve">Angabe des Standortes / Anschrift der im unmittelbaren Umkreis zur Einsatzstelle gemäß Ziffer 2 liegenden Servicestation oder Vertragswerkstatt für das zu liefernde Fahrzeug.
Siehe </t>
    </r>
    <r>
      <rPr>
        <b/>
        <sz val="11"/>
        <color theme="1"/>
        <rFont val="Arial"/>
        <family val="2"/>
      </rPr>
      <t>Anlage 1</t>
    </r>
    <r>
      <rPr>
        <sz val="11"/>
        <color theme="1"/>
        <rFont val="Arial"/>
        <family val="2"/>
      </rPr>
      <t xml:space="preserve"> zum Leistungsverzeichnis.</t>
    </r>
  </si>
  <si>
    <t>Maße und Gewichte</t>
  </si>
  <si>
    <t xml:space="preserve">Gesamtlänge inkl. Anbauplatte und Pritschenüberhang </t>
  </si>
  <si>
    <t>Gesamtbreite</t>
  </si>
  <si>
    <t>zul. Gesamtgewicht</t>
  </si>
  <si>
    <t>Fahrzeug ist komplett mit Hohlraumkonservierung und Unterbodenkonservierung versehen</t>
  </si>
  <si>
    <t>Rot-Weiß-Warnmarkierung nach DIN 30710-Folie Typ 2 angebracht:
- an Fahrerhaus vorne rechts und links,
- seitlich Fahrerhaus vorne rechts und links,
- an der Kipperpritsche hinten rechts und links sowie 
- an der Kipperheckklappe rechts und links</t>
  </si>
  <si>
    <t xml:space="preserve">17. </t>
  </si>
  <si>
    <t>Schriftzug auf Einstiegstür Fahrer und Einstiegstür Beifahrer, Schriftgröße 50 – 100 mm (angepasst an Fahrzeuggröße), Ausführung in schwarz auf transparenter, selbstklebender Folie, Schriftzug: Landkreis Mecklenburgische Seenplatte, Kreisstraßenmeisterei</t>
  </si>
  <si>
    <t>Bordwanderhöhung in Alu Natur unbeschichtet                                              25 mm stark +/- 1mm
Höhe der Stirnwand: 400 mm
Höhe der Seitenwände: 600 mm.
Länge ergibt sich aus Maß der Länge der vorh. Bordwand.
Eckrungen vorne und hinten gesteckt, verschraubt und abnehmbar.
Gleiche Höhe wie Seitenwand.
In RAL 2011 lackiert oder verzinkt.
Ausführung in Stahl mit Pendelverschlüssen für abnehmbare Seitenbordwanderhöhungen und Stirnwanderhöhung. (Heckklappenbordwanderhöhung kein Bestandteil der Ausschreibung).
Pendelverschluss 664N an Rungen in verzinkter Ausführung außen geschraubt.
Lieferung und Montage inklusive.</t>
  </si>
  <si>
    <t>Fahrer- und Beifahrersitz orthopädisch geformt, in Höhe, Sitzflächenneigung, Längsverschiebung und Rückenlehnenneigung verstellbar. Mit Sicherheitsgurten und höhenverstellbaren Kopfstützen für Ø 1,85 m große Personen, beheizbar</t>
  </si>
  <si>
    <t>1. Stufe max. 500 bis 650 mm über Erdboden</t>
  </si>
  <si>
    <t>mm (1. Stufe über Erdboden)</t>
  </si>
  <si>
    <t>Trittstufen Fahrerhaus kleinstmögliche Höhe über Boden mit Beleuchtung</t>
  </si>
  <si>
    <t>70.</t>
  </si>
  <si>
    <t>71.</t>
  </si>
  <si>
    <t>72.</t>
  </si>
  <si>
    <t>73.</t>
  </si>
  <si>
    <t>74.</t>
  </si>
  <si>
    <t>68.1</t>
  </si>
  <si>
    <t xml:space="preserve">Alternativ: 4-fach Bereifung – Niederdruckreifen </t>
  </si>
  <si>
    <t>82.</t>
  </si>
  <si>
    <t>Beleuchtungsträger auf Fahrerhausdach montiert für den Einsatz im Straßenwinterdienst mit:                                                                               2 x LED Scheinwerfer beheizt (Fern- und Abblendlicht),                                                     2 x Rundumblinkleuchten Ausführung Doppelblitz gelb,                                   2 x Vorwarn-Elektronenblitzleuchten 230 mm Ø rückwärts,                    Blink- und Begrenzungsleuchte rechts und links</t>
  </si>
  <si>
    <t xml:space="preserve">Ausführung: </t>
  </si>
  <si>
    <t>2 x mindestens 165 Ah</t>
  </si>
  <si>
    <t>Abbiegeassistent und Rückfahrkamera mit Monitor inkl. Montage am LKW</t>
  </si>
  <si>
    <t>112.</t>
  </si>
  <si>
    <t>113.</t>
  </si>
  <si>
    <t>Das vordere Zulassungskennzeichen ist gemäß StVZO so angebracht, dass eine Verdeckung durch Vorbaugeräte ausgeschlossen ist.</t>
  </si>
  <si>
    <t>Alle Überführungskosten zu den Auftragnehmern und zur Straßenmeisterei sind im Angebotspreis enthalten.</t>
  </si>
  <si>
    <t>Angebotssumme LKW</t>
  </si>
  <si>
    <t xml:space="preserve">elektronische Überlastsicherung mit Not-Aus
</t>
  </si>
  <si>
    <t>beidseitige mechanische Hebelbedienung</t>
  </si>
  <si>
    <t xml:space="preserve">Universalplattform mit Aufstiegsleiter zum Einblick auf Ladefläche, Halterung für Funkfernbedienung </t>
  </si>
  <si>
    <t>Traglast</t>
  </si>
  <si>
    <t>Versetzung Kippbrücke und Hilfsrahmen (Montage Ladekran)</t>
  </si>
  <si>
    <t>Versetzung Kipperpresse und Presspfanne der Kippbrücke (Montage Ladekran)</t>
  </si>
  <si>
    <t>Neumontage Schubbleche und schubweiche Verbindungen</t>
  </si>
  <si>
    <t>Angebotssumme Ladekran</t>
  </si>
  <si>
    <t>Angebotsendsumme LKW mit Ladekran</t>
  </si>
  <si>
    <r>
      <t xml:space="preserve">Die folgenden Lasten sind gleichzeitig und zusätzlich zur Ausstattung erforderlich, darüber definieren sich die Achslasten und die Nutzlast:
- Vorbauschneepflug:  </t>
    </r>
    <r>
      <rPr>
        <sz val="11"/>
        <rFont val="Arial"/>
        <family val="2"/>
      </rPr>
      <t xml:space="preserve">bis ca. 1.400 kg </t>
    </r>
    <r>
      <rPr>
        <sz val="11"/>
        <color theme="1"/>
        <rFont val="Arial"/>
        <family val="2"/>
      </rPr>
      <t xml:space="preserve">      vorhanden: Schmidt Taron 32.1
- Aufsatzstreuautomat:</t>
    </r>
    <r>
      <rPr>
        <sz val="11"/>
        <color rgb="FFFF0000"/>
        <rFont val="Arial"/>
        <family val="2"/>
      </rPr>
      <t xml:space="preserve"> </t>
    </r>
    <r>
      <rPr>
        <sz val="11"/>
        <color theme="1"/>
        <rFont val="Arial"/>
        <family val="2"/>
      </rPr>
      <t xml:space="preserve">ca. 8.000 kg             vorhanden: Schmidt Stratos 4 m³
- Ladekran:                    ca. 2.000 kg             Bestandteil dieser Ausschreibung
</t>
    </r>
  </si>
  <si>
    <t>min. 5 Stunden</t>
  </si>
  <si>
    <t>Die Fahrerkabine muss in Bezug auf die Geräuschdämmung den gesetzlichen Anforderungen entsprechen.</t>
  </si>
  <si>
    <r>
      <t>Arbeitsscheinwerfer LED zum Ausleuchten der Kipperladefläche</t>
    </r>
    <r>
      <rPr>
        <sz val="11"/>
        <color rgb="FFFF0000"/>
        <rFont val="Arial"/>
        <family val="2"/>
      </rPr>
      <t xml:space="preserve"> </t>
    </r>
    <r>
      <rPr>
        <sz val="11"/>
        <rFont val="Arial"/>
        <family val="2"/>
      </rPr>
      <t>beheizbar</t>
    </r>
  </si>
  <si>
    <t>Frontscheinwerfer LED</t>
  </si>
  <si>
    <r>
      <t>Die in der Straßenmeisterei vorhandenen An- und Aufbaugeräte (</t>
    </r>
    <r>
      <rPr>
        <sz val="11"/>
        <rFont val="Arial"/>
        <family val="2"/>
      </rPr>
      <t>Zeile 91</t>
    </r>
    <r>
      <rPr>
        <sz val="11"/>
        <color theme="1"/>
        <rFont val="Arial"/>
        <family val="2"/>
      </rPr>
      <t>) sind an das Fahrzeug für einen problemlosen Betrieb angepasst oder werden nach der Übergabe des LKW  angepasst. Der dazu erforderliche Zeitrahmen von 14 Tagen wird nicht überschritten. Die dafür erforderlichen Kosten für Material und Arbeitszeit sind im Angebotspreis enthalten.</t>
    </r>
  </si>
  <si>
    <r>
      <t xml:space="preserve">Ganzstahl - 3-Seiten – Kippbrücke komplett mit Hilfsrahmen in niedriger Bauartausführung und Kippzylinder. Ausführung, die den Aufbau eines 4 m³ Aufsatzstreuers aufnimmt. Je 2 Stück Verzurrösen auf Pritschenboden vorne und hinten nach </t>
    </r>
    <r>
      <rPr>
        <sz val="11"/>
        <rFont val="Arial"/>
        <family val="2"/>
      </rPr>
      <t>DIN EN</t>
    </r>
  </si>
  <si>
    <t>Breite Innenmaß</t>
  </si>
  <si>
    <r>
      <t xml:space="preserve">Zusätzlich, am Fahrerhaus Höhe Unterkante Frontscheibe, Montage von Scheinwerfern links und rechts für den Einsatz im Straßenwinterdienst: 2 x LED-Scheinwerfer beheizt (Fern- und Abblendlicht) 
Bei der Montage der zusätzlichen Beleuchtungseinrichtungen sind die bestehenden gesetzlichen Vorschriften und EU-Richtlinien zu beachten. Danach sollen nicht mehr als zwei Scheinwerferpaare gleichzeitig in Betrieb sein. In der vorliegenden Ausschreibung soll ein gemeinsamer Betrieb der Scheinwerfer aus </t>
    </r>
    <r>
      <rPr>
        <sz val="11"/>
        <rFont val="Arial"/>
        <family val="2"/>
      </rPr>
      <t>Pos. 80</t>
    </r>
    <r>
      <rPr>
        <sz val="11"/>
        <color theme="1"/>
        <rFont val="Arial"/>
        <family val="2"/>
      </rPr>
      <t xml:space="preserve"> ausgeschlossen sein.
Rundumblinkleuchten und Vorwarnelektronenblitzleuchten sind getrennt vom Fahrersitz aus ein- und ausschaltbar anzuschließen. Ein Betrieb ist auch bei ausgeschalteter Zündung zu ermöglichen.
</t>
    </r>
  </si>
  <si>
    <t>GS-Zeichen</t>
  </si>
  <si>
    <t>EG-Konformitätserklärung</t>
  </si>
  <si>
    <t xml:space="preserve">CE-Zeichen </t>
  </si>
  <si>
    <r>
      <t xml:space="preserve">Bitte füllen Sie die nachstehende Tabelle zur Bewertung der Qualität des angebotenen Fahrzeuges aus. Zutreffendes ankreuzen. </t>
    </r>
    <r>
      <rPr>
        <b/>
        <sz val="11"/>
        <rFont val="Arial"/>
        <family val="2"/>
      </rPr>
      <t>Als Nachweis Ihrer Angaben sind entsprechende Produktdatenblätter genannter Fabrikate mit dem Angebot einzureichen.</t>
    </r>
  </si>
  <si>
    <r>
      <t xml:space="preserve">Bitte füllen Sie die nachstehende Tabelle zur Bewertung der Qualität des angebotenen Gerätes aus. Zutreffendes ankreuzen. </t>
    </r>
    <r>
      <rPr>
        <b/>
        <sz val="11"/>
        <rFont val="Arial"/>
        <family val="2"/>
      </rPr>
      <t>Als Nachweis Ihrer Angaben sind entsprechende Produktdatenblätter genannter Fabrikate mit dem Angebot einzureichen.</t>
    </r>
  </si>
  <si>
    <t>Die Lieferung des LKW mit Ladekran hat 6 Monate nach Auftragsvergabe zu erfolgen.</t>
  </si>
  <si>
    <t>3.900-4.200 mm</t>
  </si>
  <si>
    <t>Einkürzung Kippbrücke auf 3.900-4.000 mm, Bordwand bleibt pendelnd, abklappbar, Verzurrpunkte für Streuer neu setzen (Montage Ladekran). Auf das Einkürzen der Kippbrücke kann verzichtet werden, wenn dies aus technischen Gründen für die vorhandene Streumaschine notwendig 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</si>
</sst>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20" x14ac:knownFonts="1">
    <font>
      <sz val="11"/>
      <color theme="1"/>
      <name val="Arial"/>
      <family val="2"/>
    </font>
    <font>
      <sz val="11"/>
      <color theme="1"/>
      <name val="Arial"/>
      <family val="2"/>
    </font>
    <font>
      <b/>
      <sz val="11"/>
      <color theme="1"/>
      <name val="Arial"/>
      <family val="2"/>
    </font>
    <font>
      <b/>
      <sz val="11"/>
      <color rgb="FF000000"/>
      <name val="Arial"/>
      <family val="2"/>
    </font>
    <font>
      <b/>
      <sz val="16"/>
      <color theme="1"/>
      <name val="Arial"/>
      <family val="2"/>
    </font>
    <font>
      <b/>
      <sz val="14"/>
      <color rgb="FF000000"/>
      <name val="Arial"/>
      <family val="2"/>
    </font>
    <font>
      <b/>
      <u/>
      <sz val="12"/>
      <color theme="1"/>
      <name val="Arial"/>
      <family val="2"/>
    </font>
    <font>
      <u/>
      <sz val="12"/>
      <color theme="1"/>
      <name val="Arial"/>
      <family val="2"/>
    </font>
    <font>
      <b/>
      <sz val="11"/>
      <name val="Arial"/>
      <family val="2"/>
    </font>
    <font>
      <b/>
      <sz val="14"/>
      <color rgb="FFFF0000"/>
      <name val="Arial"/>
      <family val="2"/>
    </font>
    <font>
      <sz val="11"/>
      <name val="Arial"/>
      <family val="2"/>
    </font>
    <font>
      <i/>
      <sz val="11"/>
      <color theme="1"/>
      <name val="Arial"/>
      <family val="2"/>
    </font>
    <font>
      <u/>
      <sz val="16"/>
      <color theme="1"/>
      <name val="Arial"/>
      <family val="2"/>
    </font>
    <font>
      <sz val="9.5"/>
      <color theme="1"/>
      <name val="Arial"/>
      <family val="2"/>
    </font>
    <font>
      <sz val="9.5"/>
      <color rgb="FF000000"/>
      <name val="Arial"/>
      <family val="2"/>
    </font>
    <font>
      <sz val="12"/>
      <color theme="1"/>
      <name val="Arial"/>
      <family val="2"/>
    </font>
    <font>
      <b/>
      <sz val="12"/>
      <color theme="1"/>
      <name val="Arial"/>
      <family val="2"/>
    </font>
    <font>
      <b/>
      <sz val="14"/>
      <color theme="1"/>
      <name val="Arial"/>
      <family val="2"/>
    </font>
    <font>
      <sz val="11"/>
      <color rgb="FFFF0000"/>
      <name val="Arial"/>
      <family val="2"/>
    </font>
    <font>
      <sz val="8"/>
      <name val="Arial"/>
      <family val="2"/>
    </font>
  </fonts>
  <fills count="6">
    <fill>
      <patternFill patternType="none"/>
    </fill>
    <fill>
      <patternFill patternType="gray125"/>
    </fill>
    <fill>
      <patternFill patternType="solid">
        <fgColor theme="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1"/>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right style="medium">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Up="1">
      <left/>
      <right style="thin">
        <color indexed="64"/>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style="thin">
        <color indexed="64"/>
      </left>
      <right style="thin">
        <color indexed="64"/>
      </right>
      <top/>
      <bottom style="medium">
        <color indexed="64"/>
      </bottom>
      <diagonal style="thin">
        <color indexed="64"/>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bottom/>
      <diagonal/>
    </border>
    <border diagonalUp="1">
      <left style="thin">
        <color indexed="64"/>
      </left>
      <right style="thin">
        <color indexed="64"/>
      </right>
      <top style="medium">
        <color indexed="64"/>
      </top>
      <bottom style="medium">
        <color indexed="64"/>
      </bottom>
      <diagonal style="thin">
        <color indexed="64"/>
      </diagonal>
    </border>
    <border>
      <left/>
      <right style="thin">
        <color indexed="64"/>
      </right>
      <top/>
      <bottom/>
      <diagonal/>
    </border>
    <border>
      <left style="thin">
        <color indexed="64"/>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bottom/>
      <diagonal/>
    </border>
    <border>
      <left style="thin">
        <color indexed="64"/>
      </left>
      <right style="medium">
        <color indexed="64"/>
      </right>
      <top/>
      <bottom/>
      <diagonal/>
    </border>
    <border>
      <left/>
      <right/>
      <top style="thin">
        <color indexed="64"/>
      </top>
      <bottom style="thin">
        <color indexed="64"/>
      </bottom>
      <diagonal/>
    </border>
    <border diagonalUp="1">
      <left style="thin">
        <color indexed="64"/>
      </left>
      <right/>
      <top style="medium">
        <color indexed="64"/>
      </top>
      <bottom style="medium">
        <color indexed="64"/>
      </bottom>
      <diagonal style="thin">
        <color indexed="64"/>
      </diagonal>
    </border>
    <border>
      <left style="thin">
        <color indexed="64"/>
      </left>
      <right/>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bottom style="thin">
        <color indexed="64"/>
      </bottom>
      <diagonal style="thin">
        <color indexed="64"/>
      </diagonal>
    </border>
    <border>
      <left/>
      <right/>
      <top style="thin">
        <color auto="1"/>
      </top>
      <bottom style="medium">
        <color auto="1"/>
      </bottom>
      <diagonal/>
    </border>
    <border diagonalUp="1">
      <left style="thin">
        <color indexed="64"/>
      </left>
      <right/>
      <top style="medium">
        <color indexed="64"/>
      </top>
      <bottom/>
      <diagonal style="thin">
        <color indexed="64"/>
      </diagonal>
    </border>
    <border diagonalUp="1">
      <left/>
      <right style="thin">
        <color indexed="64"/>
      </right>
      <top style="medium">
        <color indexed="64"/>
      </top>
      <bottom/>
      <diagonal style="thin">
        <color indexed="64"/>
      </diagonal>
    </border>
    <border diagonalUp="1">
      <left style="thin">
        <color indexed="64"/>
      </left>
      <right style="thin">
        <color indexed="64"/>
      </right>
      <top style="medium">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style="thin">
        <color indexed="64"/>
      </right>
      <top style="thin">
        <color indexed="64"/>
      </top>
      <bottom/>
      <diagonal/>
    </border>
    <border>
      <left style="thin">
        <color indexed="64"/>
      </left>
      <right/>
      <top style="thin">
        <color indexed="64"/>
      </top>
      <bottom/>
      <diagonal/>
    </border>
    <border diagonalUp="1">
      <left style="thin">
        <color indexed="64"/>
      </left>
      <right style="thin">
        <color indexed="64"/>
      </right>
      <top style="thin">
        <color indexed="64"/>
      </top>
      <bottom/>
      <diagonal style="thin">
        <color indexed="64"/>
      </diagonal>
    </border>
    <border>
      <left style="thin">
        <color indexed="64"/>
      </left>
      <right/>
      <top style="thin">
        <color indexed="64"/>
      </top>
      <bottom style="medium">
        <color indexed="64"/>
      </bottom>
      <diagonal/>
    </border>
  </borders>
  <cellStyleXfs count="1">
    <xf numFmtId="0" fontId="0" fillId="0" borderId="0"/>
  </cellStyleXfs>
  <cellXfs count="397">
    <xf numFmtId="0" fontId="0" fillId="0" borderId="0" xfId="0"/>
    <xf numFmtId="0" fontId="0" fillId="2" borderId="6" xfId="0" applyFill="1" applyBorder="1" applyAlignment="1" applyProtection="1">
      <alignment horizontal="left" vertical="center"/>
      <protection locked="0"/>
    </xf>
    <xf numFmtId="0" fontId="0" fillId="2" borderId="1" xfId="0" applyFill="1" applyBorder="1" applyAlignment="1" applyProtection="1">
      <alignment horizontal="left" vertical="top" wrapText="1"/>
      <protection locked="0"/>
    </xf>
    <xf numFmtId="0" fontId="0" fillId="2" borderId="25" xfId="0" applyFill="1" applyBorder="1" applyAlignment="1" applyProtection="1">
      <alignment horizontal="right"/>
      <protection locked="0"/>
    </xf>
    <xf numFmtId="0" fontId="0" fillId="2" borderId="1" xfId="0" applyFill="1" applyBorder="1" applyAlignment="1" applyProtection="1">
      <alignment horizontal="left" vertical="center"/>
      <protection locked="0"/>
    </xf>
    <xf numFmtId="164" fontId="15" fillId="2" borderId="3" xfId="0" applyNumberFormat="1" applyFont="1" applyFill="1" applyBorder="1" applyAlignment="1" applyProtection="1">
      <alignment vertical="center"/>
      <protection locked="0"/>
    </xf>
    <xf numFmtId="0" fontId="0" fillId="2" borderId="33" xfId="0" applyFill="1" applyBorder="1" applyAlignment="1" applyProtection="1">
      <alignment horizontal="left" vertical="center"/>
      <protection locked="0"/>
    </xf>
    <xf numFmtId="0" fontId="0" fillId="0" borderId="37" xfId="0" applyFill="1" applyBorder="1" applyAlignment="1" applyProtection="1">
      <alignment horizontal="left" vertical="center"/>
    </xf>
    <xf numFmtId="0" fontId="0" fillId="0" borderId="38" xfId="0" applyFill="1" applyBorder="1" applyAlignment="1" applyProtection="1">
      <alignment horizontal="left" vertical="center"/>
    </xf>
    <xf numFmtId="0" fontId="0" fillId="0" borderId="32" xfId="0" applyFill="1" applyBorder="1" applyAlignment="1" applyProtection="1">
      <alignment horizontal="left" vertical="top" wrapText="1"/>
    </xf>
    <xf numFmtId="0" fontId="0" fillId="2" borderId="26" xfId="0" applyFill="1" applyBorder="1" applyAlignment="1" applyProtection="1">
      <alignment horizontal="left" vertical="top"/>
      <protection locked="0"/>
    </xf>
    <xf numFmtId="0" fontId="0" fillId="2" borderId="15" xfId="0" applyFill="1" applyBorder="1" applyAlignment="1" applyProtection="1">
      <alignment horizontal="center" vertical="top"/>
      <protection locked="0"/>
    </xf>
    <xf numFmtId="0" fontId="0" fillId="2" borderId="1" xfId="0" applyFill="1" applyBorder="1" applyProtection="1">
      <protection locked="0"/>
    </xf>
    <xf numFmtId="0" fontId="0" fillId="0" borderId="26" xfId="0" applyFill="1" applyBorder="1" applyAlignment="1" applyProtection="1">
      <alignment horizontal="left" vertical="top" wrapText="1"/>
    </xf>
    <xf numFmtId="0" fontId="0" fillId="2" borderId="27" xfId="0" applyFill="1" applyBorder="1" applyAlignment="1" applyProtection="1">
      <alignment horizontal="center" vertical="center"/>
      <protection locked="0"/>
    </xf>
    <xf numFmtId="0" fontId="0" fillId="0" borderId="25" xfId="0" applyFill="1" applyBorder="1" applyAlignment="1" applyProtection="1">
      <alignment horizontal="right" vertical="center"/>
    </xf>
    <xf numFmtId="0" fontId="0" fillId="2" borderId="26" xfId="0" applyFill="1" applyBorder="1" applyAlignment="1" applyProtection="1">
      <alignment horizontal="left" vertical="top" wrapText="1"/>
      <protection locked="0"/>
    </xf>
    <xf numFmtId="0" fontId="0" fillId="2" borderId="26" xfId="0" applyFill="1" applyBorder="1" applyAlignment="1" applyProtection="1">
      <alignment vertical="center"/>
      <protection locked="0"/>
    </xf>
    <xf numFmtId="0" fontId="0" fillId="2" borderId="13" xfId="0" applyFill="1" applyBorder="1" applyAlignment="1" applyProtection="1">
      <alignment horizontal="center" vertical="top"/>
      <protection locked="0"/>
    </xf>
    <xf numFmtId="0" fontId="0" fillId="0" borderId="37" xfId="0" applyFill="1" applyBorder="1" applyAlignment="1" applyProtection="1">
      <alignment horizontal="left" vertical="top" wrapText="1"/>
    </xf>
    <xf numFmtId="0" fontId="0" fillId="2" borderId="42" xfId="0" applyFill="1" applyBorder="1" applyAlignment="1" applyProtection="1">
      <alignment horizontal="center" vertical="top"/>
      <protection locked="0"/>
    </xf>
    <xf numFmtId="0" fontId="0" fillId="0" borderId="43" xfId="0" applyFill="1" applyBorder="1" applyAlignment="1" applyProtection="1">
      <alignment horizontal="left" vertical="top" wrapText="1"/>
    </xf>
    <xf numFmtId="0" fontId="0" fillId="0" borderId="26" xfId="0" applyFill="1" applyBorder="1" applyAlignment="1" applyProtection="1">
      <alignment horizontal="left" vertical="center" wrapText="1"/>
    </xf>
    <xf numFmtId="0" fontId="0" fillId="0" borderId="40" xfId="0" applyFill="1" applyBorder="1" applyAlignment="1" applyProtection="1">
      <alignment horizontal="left" vertical="top"/>
    </xf>
    <xf numFmtId="0" fontId="0" fillId="0" borderId="27" xfId="0" applyFill="1" applyBorder="1" applyAlignment="1" applyProtection="1">
      <alignment horizontal="left" vertical="center"/>
    </xf>
    <xf numFmtId="0" fontId="0" fillId="0" borderId="19" xfId="0" applyFill="1" applyBorder="1" applyAlignment="1" applyProtection="1">
      <alignment horizontal="left" vertical="center" wrapText="1"/>
    </xf>
    <xf numFmtId="0" fontId="0" fillId="0" borderId="26" xfId="0" applyFill="1" applyBorder="1" applyAlignment="1" applyProtection="1">
      <alignment horizontal="left" vertical="center"/>
    </xf>
    <xf numFmtId="0" fontId="0" fillId="0" borderId="40" xfId="0" applyFill="1" applyBorder="1" applyAlignment="1" applyProtection="1">
      <alignment vertical="center"/>
    </xf>
    <xf numFmtId="0" fontId="0" fillId="0" borderId="40" xfId="0" applyFill="1" applyBorder="1" applyAlignment="1" applyProtection="1">
      <alignment horizontal="left" vertical="center" wrapText="1"/>
    </xf>
    <xf numFmtId="0" fontId="4" fillId="0" borderId="0" xfId="0" applyFont="1" applyAlignment="1" applyProtection="1"/>
    <xf numFmtId="0" fontId="0" fillId="0" borderId="0" xfId="0" applyAlignment="1" applyProtection="1">
      <alignment vertical="top"/>
    </xf>
    <xf numFmtId="0" fontId="0" fillId="0" borderId="0" xfId="0" applyAlignment="1" applyProtection="1">
      <alignment horizontal="right"/>
    </xf>
    <xf numFmtId="14" fontId="0" fillId="0" borderId="0" xfId="0" applyNumberFormat="1" applyAlignment="1" applyProtection="1">
      <alignment horizontal="left"/>
    </xf>
    <xf numFmtId="0" fontId="0" fillId="0" borderId="0" xfId="0" applyFill="1" applyAlignment="1" applyProtection="1">
      <alignment vertical="top"/>
    </xf>
    <xf numFmtId="0" fontId="2" fillId="0" borderId="0" xfId="0" applyFont="1" applyFill="1" applyAlignment="1" applyProtection="1">
      <alignment vertical="top"/>
    </xf>
    <xf numFmtId="0" fontId="0" fillId="0" borderId="0" xfId="0" applyAlignment="1" applyProtection="1">
      <alignment horizontal="right" vertical="top"/>
    </xf>
    <xf numFmtId="0" fontId="11" fillId="0" borderId="0" xfId="0" applyFont="1" applyAlignment="1" applyProtection="1">
      <alignment vertical="top"/>
    </xf>
    <xf numFmtId="0" fontId="11" fillId="0" borderId="0" xfId="0" applyFont="1" applyAlignment="1" applyProtection="1">
      <alignment horizontal="right" vertical="top"/>
    </xf>
    <xf numFmtId="0" fontId="0" fillId="0" borderId="0" xfId="0" applyAlignment="1" applyProtection="1">
      <alignment horizontal="center" vertical="top"/>
    </xf>
    <xf numFmtId="0" fontId="0" fillId="0" borderId="0" xfId="0" applyProtection="1"/>
    <xf numFmtId="0" fontId="3" fillId="0" borderId="0" xfId="0" applyFont="1" applyAlignment="1" applyProtection="1">
      <alignment vertical="top" wrapText="1"/>
    </xf>
    <xf numFmtId="0" fontId="6" fillId="0" borderId="0" xfId="0" applyFont="1" applyProtection="1"/>
    <xf numFmtId="0" fontId="2" fillId="3" borderId="3" xfId="0" applyFont="1" applyFill="1" applyBorder="1" applyAlignment="1" applyProtection="1">
      <alignment horizontal="left" vertical="top"/>
    </xf>
    <xf numFmtId="0" fontId="2" fillId="3" borderId="3" xfId="0" applyFont="1" applyFill="1" applyBorder="1" applyAlignment="1" applyProtection="1">
      <alignment horizontal="center" vertical="top"/>
    </xf>
    <xf numFmtId="0" fontId="2" fillId="0" borderId="0" xfId="0" applyFont="1" applyProtection="1"/>
    <xf numFmtId="0" fontId="2" fillId="3" borderId="35" xfId="0" applyFont="1" applyFill="1" applyBorder="1" applyAlignment="1" applyProtection="1">
      <alignment horizontal="left" vertical="top"/>
    </xf>
    <xf numFmtId="0" fontId="8" fillId="3" borderId="19" xfId="0" applyFont="1" applyFill="1" applyBorder="1" applyAlignment="1" applyProtection="1">
      <alignment horizontal="center" vertical="top"/>
    </xf>
    <xf numFmtId="0" fontId="0" fillId="0" borderId="6" xfId="0" applyFill="1" applyBorder="1" applyAlignment="1" applyProtection="1">
      <alignment horizontal="right" vertical="center"/>
    </xf>
    <xf numFmtId="0" fontId="0" fillId="0" borderId="1" xfId="0" applyFill="1" applyBorder="1" applyAlignment="1" applyProtection="1">
      <alignment horizontal="right" vertical="center" wrapText="1"/>
    </xf>
    <xf numFmtId="0" fontId="2" fillId="0" borderId="20" xfId="0" applyFont="1" applyBorder="1" applyAlignment="1" applyProtection="1">
      <alignment horizontal="left" vertical="top"/>
    </xf>
    <xf numFmtId="0" fontId="0" fillId="0" borderId="21" xfId="0" applyBorder="1" applyAlignment="1" applyProtection="1">
      <alignment horizontal="left" vertical="top" wrapText="1"/>
    </xf>
    <xf numFmtId="0" fontId="0" fillId="0" borderId="26" xfId="0" applyBorder="1" applyAlignment="1" applyProtection="1">
      <alignment horizontal="center" vertical="top"/>
    </xf>
    <xf numFmtId="1" fontId="0" fillId="0" borderId="29" xfId="0" applyNumberFormat="1" applyBorder="1" applyAlignment="1" applyProtection="1">
      <alignment horizontal="center" vertical="top"/>
    </xf>
    <xf numFmtId="0" fontId="0" fillId="4" borderId="21" xfId="0" applyFill="1" applyBorder="1" applyAlignment="1" applyProtection="1">
      <alignment horizontal="left" vertical="top"/>
    </xf>
    <xf numFmtId="0" fontId="0" fillId="4" borderId="21" xfId="0" applyFill="1" applyBorder="1" applyAlignment="1" applyProtection="1">
      <alignment horizontal="right" vertical="center"/>
    </xf>
    <xf numFmtId="0" fontId="0" fillId="4" borderId="3" xfId="0" applyFill="1" applyBorder="1" applyAlignment="1" applyProtection="1">
      <alignment horizontal="left" vertical="top"/>
    </xf>
    <xf numFmtId="0" fontId="0" fillId="4" borderId="22" xfId="0" applyFill="1" applyBorder="1" applyAlignment="1" applyProtection="1">
      <alignment horizontal="left" vertical="top"/>
    </xf>
    <xf numFmtId="0" fontId="2" fillId="0" borderId="28" xfId="0" applyFont="1" applyBorder="1" applyAlignment="1" applyProtection="1">
      <alignment horizontal="left" vertical="top"/>
    </xf>
    <xf numFmtId="0" fontId="0" fillId="0" borderId="26" xfId="0" applyFill="1" applyBorder="1" applyAlignment="1" applyProtection="1">
      <alignment horizontal="center" vertical="top"/>
    </xf>
    <xf numFmtId="1" fontId="0" fillId="5" borderId="29" xfId="0" applyNumberFormat="1" applyFill="1" applyBorder="1" applyAlignment="1" applyProtection="1">
      <alignment horizontal="center" vertical="top"/>
    </xf>
    <xf numFmtId="0" fontId="1" fillId="0" borderId="26" xfId="0" applyFont="1" applyFill="1" applyBorder="1" applyAlignment="1" applyProtection="1">
      <alignment horizontal="left" vertical="center"/>
    </xf>
    <xf numFmtId="0" fontId="0" fillId="0" borderId="26" xfId="0" applyFill="1" applyBorder="1" applyAlignment="1" applyProtection="1">
      <alignment horizontal="right" vertical="center"/>
    </xf>
    <xf numFmtId="0" fontId="0" fillId="0" borderId="26" xfId="0" applyFill="1" applyBorder="1" applyAlignment="1" applyProtection="1">
      <alignment horizontal="right" vertical="center" wrapText="1"/>
    </xf>
    <xf numFmtId="0" fontId="0" fillId="0" borderId="25" xfId="0" applyFont="1" applyBorder="1" applyAlignment="1" applyProtection="1">
      <alignment horizontal="left" vertical="center"/>
    </xf>
    <xf numFmtId="0" fontId="2" fillId="0" borderId="10" xfId="0" applyFont="1" applyBorder="1" applyAlignment="1" applyProtection="1">
      <alignment horizontal="left" vertical="top" wrapText="1"/>
    </xf>
    <xf numFmtId="1" fontId="0" fillId="0" borderId="29" xfId="0" applyNumberFormat="1" applyFill="1" applyBorder="1" applyAlignment="1" applyProtection="1">
      <alignment horizontal="center" vertical="top" wrapText="1"/>
    </xf>
    <xf numFmtId="0" fontId="0" fillId="0" borderId="0" xfId="0" applyAlignment="1" applyProtection="1">
      <alignment wrapText="1"/>
    </xf>
    <xf numFmtId="0" fontId="1" fillId="0" borderId="25" xfId="0" applyFont="1" applyBorder="1" applyAlignment="1" applyProtection="1">
      <alignment horizontal="left" vertical="top" wrapText="1"/>
    </xf>
    <xf numFmtId="0" fontId="0" fillId="0" borderId="19" xfId="0" applyBorder="1" applyAlignment="1" applyProtection="1">
      <alignment horizontal="right" vertical="center"/>
    </xf>
    <xf numFmtId="0" fontId="0" fillId="0" borderId="21" xfId="0" applyFont="1" applyBorder="1" applyAlignment="1" applyProtection="1">
      <alignment horizontal="left" vertical="top" wrapText="1"/>
    </xf>
    <xf numFmtId="0" fontId="0" fillId="0" borderId="0" xfId="0" applyFill="1" applyProtection="1"/>
    <xf numFmtId="0" fontId="0" fillId="0" borderId="39" xfId="0" applyFont="1" applyBorder="1" applyAlignment="1" applyProtection="1">
      <alignment horizontal="left" vertical="top" wrapText="1"/>
    </xf>
    <xf numFmtId="0" fontId="0" fillId="0" borderId="1" xfId="0" applyFill="1" applyBorder="1" applyAlignment="1" applyProtection="1">
      <alignment horizontal="right" vertical="center"/>
    </xf>
    <xf numFmtId="0" fontId="0" fillId="0" borderId="21" xfId="0" applyFont="1" applyFill="1" applyBorder="1" applyAlignment="1" applyProtection="1">
      <alignment horizontal="left" vertical="top" wrapText="1"/>
    </xf>
    <xf numFmtId="0" fontId="0" fillId="0" borderId="26" xfId="0" applyFill="1" applyBorder="1" applyAlignment="1" applyProtection="1">
      <alignment horizontal="right" vertical="top"/>
    </xf>
    <xf numFmtId="1" fontId="0" fillId="0" borderId="29" xfId="0" applyNumberFormat="1" applyFill="1" applyBorder="1" applyAlignment="1" applyProtection="1">
      <alignment horizontal="center" vertical="top"/>
    </xf>
    <xf numFmtId="1" fontId="8" fillId="0" borderId="0" xfId="0" applyNumberFormat="1" applyFont="1" applyProtection="1"/>
    <xf numFmtId="0" fontId="15" fillId="0" borderId="0" xfId="0" applyFont="1" applyProtection="1"/>
    <xf numFmtId="0" fontId="15" fillId="0" borderId="2" xfId="0" applyFont="1" applyBorder="1" applyProtection="1"/>
    <xf numFmtId="0" fontId="15" fillId="0" borderId="3" xfId="0" applyFont="1" applyBorder="1" applyAlignment="1" applyProtection="1">
      <alignment vertical="center"/>
    </xf>
    <xf numFmtId="0" fontId="15" fillId="0" borderId="4" xfId="0" applyFont="1" applyBorder="1" applyProtection="1"/>
    <xf numFmtId="0" fontId="15" fillId="0" borderId="5" xfId="0" applyFont="1" applyBorder="1" applyProtection="1"/>
    <xf numFmtId="0" fontId="15" fillId="0" borderId="33" xfId="0" applyFont="1" applyBorder="1" applyAlignment="1" applyProtection="1">
      <alignment vertical="center"/>
    </xf>
    <xf numFmtId="164" fontId="15" fillId="0" borderId="33" xfId="0" applyNumberFormat="1" applyFont="1" applyBorder="1" applyAlignment="1" applyProtection="1">
      <alignment vertical="center"/>
    </xf>
    <xf numFmtId="0" fontId="15" fillId="0" borderId="7" xfId="0" applyFont="1" applyBorder="1" applyProtection="1"/>
    <xf numFmtId="0" fontId="15" fillId="0" borderId="34" xfId="0" applyFont="1" applyBorder="1" applyProtection="1"/>
    <xf numFmtId="0" fontId="16" fillId="0" borderId="35" xfId="0" applyFont="1" applyBorder="1" applyAlignment="1" applyProtection="1">
      <alignment vertical="center"/>
    </xf>
    <xf numFmtId="164" fontId="16" fillId="0" borderId="35" xfId="0" applyNumberFormat="1" applyFont="1" applyBorder="1" applyAlignment="1" applyProtection="1">
      <alignment vertical="center"/>
    </xf>
    <xf numFmtId="0" fontId="15" fillId="0" borderId="36" xfId="0" applyFont="1" applyBorder="1" applyProtection="1"/>
    <xf numFmtId="0" fontId="0" fillId="2" borderId="19" xfId="0" applyFill="1" applyBorder="1" applyAlignment="1" applyProtection="1">
      <alignment vertical="center"/>
      <protection locked="0"/>
    </xf>
    <xf numFmtId="0" fontId="0" fillId="0" borderId="39" xfId="0" applyBorder="1" applyAlignment="1" applyProtection="1">
      <alignment horizontal="left" vertical="top"/>
    </xf>
    <xf numFmtId="0" fontId="0" fillId="0" borderId="0" xfId="0" applyBorder="1" applyProtection="1"/>
    <xf numFmtId="0" fontId="2" fillId="0" borderId="1" xfId="0" applyFont="1" applyBorder="1" applyAlignment="1" applyProtection="1">
      <alignment horizontal="center" vertical="center"/>
    </xf>
    <xf numFmtId="0" fontId="9" fillId="0" borderId="0" xfId="0" applyFont="1" applyFill="1" applyAlignment="1" applyProtection="1">
      <alignment horizontal="center" vertical="center" wrapText="1"/>
    </xf>
    <xf numFmtId="0" fontId="0" fillId="0" borderId="0" xfId="0" applyFill="1" applyAlignment="1" applyProtection="1">
      <alignment horizontal="left" vertical="top"/>
    </xf>
    <xf numFmtId="0" fontId="17" fillId="0" borderId="0" xfId="0" applyFont="1" applyProtection="1"/>
    <xf numFmtId="0" fontId="16" fillId="0" borderId="2" xfId="0" applyFont="1" applyBorder="1" applyProtection="1"/>
    <xf numFmtId="0" fontId="0" fillId="0" borderId="3" xfId="0" applyBorder="1" applyProtection="1"/>
    <xf numFmtId="0" fontId="0" fillId="0" borderId="4" xfId="0" applyBorder="1" applyProtection="1"/>
    <xf numFmtId="0" fontId="0" fillId="0" borderId="5" xfId="0" applyBorder="1" applyProtection="1"/>
    <xf numFmtId="0" fontId="0" fillId="0" borderId="7" xfId="0" applyBorder="1" applyProtection="1"/>
    <xf numFmtId="0" fontId="0" fillId="0" borderId="0" xfId="0" applyFont="1" applyBorder="1" applyAlignment="1" applyProtection="1">
      <alignment vertical="center"/>
    </xf>
    <xf numFmtId="164" fontId="0" fillId="0" borderId="0" xfId="0" applyNumberFormat="1" applyFont="1" applyFill="1" applyBorder="1" applyAlignment="1" applyProtection="1">
      <alignment vertical="center"/>
    </xf>
    <xf numFmtId="0" fontId="0" fillId="0" borderId="33" xfId="0" applyFont="1" applyBorder="1" applyAlignment="1" applyProtection="1">
      <alignment vertical="center"/>
    </xf>
    <xf numFmtId="0" fontId="2" fillId="0" borderId="35" xfId="0" applyFont="1" applyBorder="1" applyAlignment="1" applyProtection="1">
      <alignment vertical="center"/>
    </xf>
    <xf numFmtId="0" fontId="0" fillId="0" borderId="0" xfId="0" applyAlignment="1" applyProtection="1">
      <alignment horizontal="left" wrapText="1"/>
    </xf>
    <xf numFmtId="164" fontId="17" fillId="2" borderId="35" xfId="0" applyNumberFormat="1" applyFont="1" applyFill="1" applyBorder="1" applyAlignment="1" applyProtection="1">
      <alignment vertical="center"/>
    </xf>
    <xf numFmtId="0" fontId="12" fillId="0" borderId="0" xfId="0" applyFont="1" applyProtection="1"/>
    <xf numFmtId="0" fontId="13" fillId="0" borderId="0" xfId="0" applyFont="1" applyAlignment="1" applyProtection="1">
      <alignment vertical="center"/>
    </xf>
    <xf numFmtId="0" fontId="14" fillId="0" borderId="0" xfId="0" applyFont="1" applyProtection="1"/>
    <xf numFmtId="0" fontId="14" fillId="0" borderId="0" xfId="0" applyFont="1" applyAlignment="1" applyProtection="1">
      <alignment vertical="center"/>
    </xf>
    <xf numFmtId="0" fontId="0" fillId="0" borderId="0" xfId="0" applyAlignment="1" applyProtection="1">
      <alignment vertical="center"/>
    </xf>
    <xf numFmtId="0" fontId="3" fillId="0" borderId="0" xfId="0" applyFont="1" applyFill="1" applyAlignment="1" applyProtection="1">
      <alignment horizontal="left" vertical="top" wrapText="1"/>
    </xf>
    <xf numFmtId="14" fontId="0" fillId="0" borderId="0" xfId="0" applyNumberFormat="1" applyFill="1" applyAlignment="1" applyProtection="1">
      <alignment horizontal="left" vertical="top"/>
    </xf>
    <xf numFmtId="0" fontId="0" fillId="5" borderId="26" xfId="0" applyFill="1" applyBorder="1" applyAlignment="1" applyProtection="1">
      <alignment horizontal="left" vertical="top"/>
    </xf>
    <xf numFmtId="0" fontId="0" fillId="2" borderId="27" xfId="0" applyFill="1" applyBorder="1" applyAlignment="1" applyProtection="1">
      <alignment horizontal="center" vertical="top"/>
      <protection locked="0"/>
    </xf>
    <xf numFmtId="0" fontId="2" fillId="0" borderId="10" xfId="0" applyFont="1" applyFill="1" applyBorder="1" applyAlignment="1" applyProtection="1">
      <alignment horizontal="left" vertical="top"/>
    </xf>
    <xf numFmtId="0" fontId="0" fillId="0" borderId="11" xfId="0" applyFont="1" applyFill="1" applyBorder="1" applyAlignment="1" applyProtection="1">
      <alignment horizontal="left" vertical="top" wrapText="1"/>
    </xf>
    <xf numFmtId="0" fontId="0" fillId="0" borderId="15" xfId="0" applyFill="1" applyBorder="1" applyAlignment="1" applyProtection="1">
      <alignment horizontal="center" vertical="top"/>
    </xf>
    <xf numFmtId="0" fontId="0" fillId="0" borderId="6" xfId="0" applyFill="1" applyBorder="1" applyAlignment="1" applyProtection="1">
      <alignment horizontal="left" vertical="top" wrapText="1"/>
    </xf>
    <xf numFmtId="0" fontId="0" fillId="0" borderId="49" xfId="0" applyFill="1" applyBorder="1" applyAlignment="1" applyProtection="1">
      <alignment horizontal="left" vertical="top" wrapText="1"/>
    </xf>
    <xf numFmtId="0" fontId="0" fillId="0" borderId="15" xfId="0" applyFill="1" applyBorder="1" applyAlignment="1" applyProtection="1">
      <alignment horizontal="right" vertical="center"/>
    </xf>
    <xf numFmtId="0" fontId="0" fillId="0" borderId="19" xfId="0" applyBorder="1" applyProtection="1"/>
    <xf numFmtId="0" fontId="0" fillId="2" borderId="8" xfId="0" applyFill="1" applyBorder="1" applyAlignment="1" applyProtection="1">
      <alignment horizontal="center" vertical="top"/>
      <protection locked="0"/>
    </xf>
    <xf numFmtId="0" fontId="0" fillId="0" borderId="50" xfId="0" applyFill="1" applyBorder="1" applyAlignment="1" applyProtection="1">
      <alignment horizontal="left" vertical="top" wrapText="1"/>
    </xf>
    <xf numFmtId="46" fontId="2" fillId="0" borderId="28" xfId="0" applyNumberFormat="1" applyFont="1" applyBorder="1" applyAlignment="1" applyProtection="1">
      <alignment horizontal="left" vertical="top"/>
    </xf>
    <xf numFmtId="0" fontId="0" fillId="5" borderId="26" xfId="0" applyFill="1" applyBorder="1" applyAlignment="1" applyProtection="1">
      <alignment horizontal="center" vertical="top"/>
    </xf>
    <xf numFmtId="0" fontId="2" fillId="0" borderId="28" xfId="0" applyFont="1" applyFill="1" applyBorder="1" applyAlignment="1" applyProtection="1">
      <alignment horizontal="left" vertical="top"/>
    </xf>
    <xf numFmtId="0" fontId="0" fillId="0" borderId="27" xfId="0" applyFont="1" applyBorder="1" applyAlignment="1" applyProtection="1">
      <alignment horizontal="left" vertical="center" wrapText="1"/>
    </xf>
    <xf numFmtId="0" fontId="4" fillId="0" borderId="0" xfId="0" applyFont="1" applyAlignment="1" applyProtection="1">
      <alignment vertical="top"/>
    </xf>
    <xf numFmtId="0" fontId="6" fillId="0" borderId="0" xfId="0" applyFont="1" applyAlignment="1" applyProtection="1">
      <alignment vertical="top"/>
    </xf>
    <xf numFmtId="0" fontId="0" fillId="0" borderId="0" xfId="0" applyAlignment="1" applyProtection="1">
      <alignment vertical="top" wrapText="1"/>
    </xf>
    <xf numFmtId="0" fontId="2" fillId="0" borderId="20" xfId="0" applyFont="1" applyBorder="1" applyAlignment="1" applyProtection="1">
      <alignment vertical="top"/>
    </xf>
    <xf numFmtId="0" fontId="2" fillId="4" borderId="20" xfId="0" applyFont="1" applyFill="1" applyBorder="1" applyAlignment="1" applyProtection="1">
      <alignment vertical="top"/>
    </xf>
    <xf numFmtId="0" fontId="0" fillId="4" borderId="21" xfId="0" applyFill="1" applyBorder="1" applyAlignment="1" applyProtection="1">
      <alignment vertical="top"/>
    </xf>
    <xf numFmtId="0" fontId="2" fillId="0" borderId="28" xfId="0" applyFont="1" applyBorder="1" applyAlignment="1" applyProtection="1">
      <alignment vertical="top"/>
    </xf>
    <xf numFmtId="0" fontId="2" fillId="0" borderId="10" xfId="0" applyFont="1" applyBorder="1" applyAlignment="1" applyProtection="1">
      <alignment vertical="top"/>
    </xf>
    <xf numFmtId="0" fontId="15" fillId="0" borderId="0" xfId="0" applyFont="1" applyAlignment="1" applyProtection="1">
      <alignment vertical="top"/>
    </xf>
    <xf numFmtId="0" fontId="15" fillId="0" borderId="2" xfId="0" applyFont="1" applyBorder="1" applyAlignment="1" applyProtection="1">
      <alignment vertical="top"/>
    </xf>
    <xf numFmtId="0" fontId="15" fillId="0" borderId="3" xfId="0" applyFont="1" applyBorder="1" applyAlignment="1" applyProtection="1">
      <alignment vertical="top"/>
    </xf>
    <xf numFmtId="0" fontId="15" fillId="0" borderId="5" xfId="0" applyFont="1" applyBorder="1" applyAlignment="1" applyProtection="1">
      <alignment vertical="top"/>
    </xf>
    <xf numFmtId="0" fontId="15" fillId="0" borderId="33" xfId="0" applyFont="1" applyBorder="1" applyAlignment="1" applyProtection="1">
      <alignment vertical="top"/>
    </xf>
    <xf numFmtId="0" fontId="15" fillId="0" borderId="34" xfId="0" applyFont="1" applyBorder="1" applyAlignment="1" applyProtection="1">
      <alignment vertical="top"/>
    </xf>
    <xf numFmtId="0" fontId="16" fillId="0" borderId="35" xfId="0" applyFont="1" applyBorder="1" applyAlignment="1" applyProtection="1">
      <alignment vertical="top"/>
    </xf>
    <xf numFmtId="164" fontId="2" fillId="0" borderId="51" xfId="0" applyNumberFormat="1" applyFont="1" applyFill="1" applyBorder="1" applyAlignment="1" applyProtection="1">
      <alignment vertical="center"/>
    </xf>
    <xf numFmtId="0" fontId="0" fillId="0" borderId="0" xfId="0" applyFill="1" applyAlignment="1" applyProtection="1">
      <alignment horizontal="left" wrapText="1"/>
    </xf>
    <xf numFmtId="0" fontId="0" fillId="0" borderId="0" xfId="0" applyFill="1" applyAlignment="1" applyProtection="1">
      <alignment horizontal="left" vertical="center" wrapText="1"/>
    </xf>
    <xf numFmtId="0" fontId="18" fillId="0" borderId="0" xfId="0" applyFont="1" applyProtection="1"/>
    <xf numFmtId="0" fontId="18" fillId="0" borderId="0" xfId="0" applyFont="1" applyAlignment="1" applyProtection="1">
      <alignment wrapText="1"/>
    </xf>
    <xf numFmtId="0" fontId="0" fillId="0" borderId="54" xfId="0" applyFill="1" applyBorder="1" applyAlignment="1" applyProtection="1">
      <alignment horizontal="left" wrapText="1"/>
    </xf>
    <xf numFmtId="0" fontId="0" fillId="2" borderId="15" xfId="0" applyFill="1" applyBorder="1" applyAlignment="1" applyProtection="1">
      <alignment horizontal="left" vertical="top" wrapText="1"/>
      <protection locked="0"/>
    </xf>
    <xf numFmtId="0" fontId="0" fillId="0" borderId="15" xfId="0" applyBorder="1" applyAlignment="1" applyProtection="1">
      <alignment horizontal="center" vertical="top" wrapText="1"/>
    </xf>
    <xf numFmtId="1" fontId="0" fillId="0" borderId="23" xfId="0" applyNumberFormat="1" applyFill="1" applyBorder="1" applyAlignment="1" applyProtection="1">
      <alignment horizontal="center" vertical="top" wrapText="1"/>
    </xf>
    <xf numFmtId="0" fontId="2" fillId="0" borderId="28" xfId="0" applyFont="1" applyBorder="1" applyAlignment="1" applyProtection="1">
      <alignment horizontal="left" vertical="top" wrapText="1"/>
    </xf>
    <xf numFmtId="0" fontId="1" fillId="0" borderId="11" xfId="0" applyFont="1" applyBorder="1" applyAlignment="1" applyProtection="1">
      <alignment horizontal="left" vertical="top" wrapText="1"/>
    </xf>
    <xf numFmtId="0" fontId="0" fillId="0" borderId="39" xfId="0" applyBorder="1" applyAlignment="1" applyProtection="1">
      <alignment horizontal="right" vertical="center"/>
    </xf>
    <xf numFmtId="0" fontId="0" fillId="2" borderId="39" xfId="0" applyFill="1" applyBorder="1" applyAlignment="1" applyProtection="1">
      <alignment vertical="center"/>
      <protection locked="0"/>
    </xf>
    <xf numFmtId="0" fontId="0" fillId="0" borderId="39" xfId="0" applyFill="1" applyBorder="1" applyAlignment="1" applyProtection="1">
      <alignment horizontal="left" vertical="center" wrapText="1"/>
    </xf>
    <xf numFmtId="0" fontId="0" fillId="5" borderId="15" xfId="0" applyFill="1" applyBorder="1" applyAlignment="1" applyProtection="1">
      <alignment horizontal="left" vertical="top"/>
    </xf>
    <xf numFmtId="0" fontId="18" fillId="0" borderId="0" xfId="0" applyFont="1" applyFill="1" applyProtection="1"/>
    <xf numFmtId="0" fontId="0" fillId="0" borderId="55" xfId="0" applyFill="1" applyBorder="1" applyAlignment="1" applyProtection="1">
      <alignment horizontal="left" vertical="top" wrapText="1"/>
    </xf>
    <xf numFmtId="0" fontId="0" fillId="2" borderId="27" xfId="0" applyFill="1" applyBorder="1" applyAlignment="1" applyProtection="1">
      <alignment horizontal="left" vertical="top"/>
      <protection locked="0"/>
    </xf>
    <xf numFmtId="0" fontId="0" fillId="0" borderId="3" xfId="0" applyFont="1" applyBorder="1" applyAlignment="1" applyProtection="1">
      <alignment horizontal="left" vertical="top" wrapText="1"/>
    </xf>
    <xf numFmtId="0" fontId="0" fillId="0" borderId="35" xfId="0" applyFont="1" applyBorder="1" applyAlignment="1" applyProtection="1">
      <alignment horizontal="left" vertical="top" wrapText="1"/>
    </xf>
    <xf numFmtId="0" fontId="0" fillId="2" borderId="19" xfId="0" applyFill="1" applyBorder="1" applyAlignment="1" applyProtection="1">
      <alignment horizontal="left" vertical="top"/>
      <protection locked="0"/>
    </xf>
    <xf numFmtId="0" fontId="18" fillId="0" borderId="5" xfId="0" applyFont="1" applyFill="1" applyBorder="1" applyAlignment="1" applyProtection="1"/>
    <xf numFmtId="0" fontId="18" fillId="0" borderId="0" xfId="0" applyFont="1" applyFill="1" applyAlignment="1" applyProtection="1"/>
    <xf numFmtId="0" fontId="0" fillId="0" borderId="0" xfId="0" applyFill="1" applyAlignment="1" applyProtection="1">
      <alignment wrapText="1"/>
    </xf>
    <xf numFmtId="0" fontId="0" fillId="0" borderId="0" xfId="0" applyFill="1" applyAlignment="1" applyProtection="1">
      <alignment vertical="center" wrapText="1"/>
    </xf>
    <xf numFmtId="0" fontId="2" fillId="0" borderId="5" xfId="0" applyFont="1" applyFill="1" applyBorder="1" applyAlignment="1" applyProtection="1">
      <alignment wrapText="1"/>
    </xf>
    <xf numFmtId="0" fontId="2" fillId="0" borderId="0" xfId="0" applyFont="1" applyFill="1" applyBorder="1" applyAlignment="1" applyProtection="1">
      <alignment wrapText="1"/>
    </xf>
    <xf numFmtId="0" fontId="18" fillId="0" borderId="5" xfId="0" applyFont="1" applyFill="1" applyBorder="1" applyAlignment="1" applyProtection="1">
      <alignment wrapText="1"/>
    </xf>
    <xf numFmtId="0" fontId="0" fillId="0" borderId="58" xfId="0" applyFill="1" applyBorder="1" applyAlignment="1" applyProtection="1">
      <alignment horizontal="right" vertical="center"/>
    </xf>
    <xf numFmtId="0" fontId="0" fillId="2" borderId="59" xfId="0" applyFill="1" applyBorder="1" applyAlignment="1" applyProtection="1">
      <alignment horizontal="center" vertical="top"/>
      <protection locked="0"/>
    </xf>
    <xf numFmtId="0" fontId="0" fillId="0" borderId="60" xfId="0" applyFill="1" applyBorder="1" applyAlignment="1" applyProtection="1">
      <alignment horizontal="left" vertical="top" wrapText="1"/>
    </xf>
    <xf numFmtId="0" fontId="0" fillId="0" borderId="40" xfId="0" applyFill="1" applyBorder="1" applyAlignment="1" applyProtection="1">
      <alignment horizontal="left" vertical="top" wrapText="1"/>
    </xf>
    <xf numFmtId="0" fontId="0" fillId="0" borderId="21" xfId="0" applyFont="1" applyFill="1" applyBorder="1" applyAlignment="1" applyProtection="1">
      <alignment horizontal="right" vertical="top" wrapText="1"/>
    </xf>
    <xf numFmtId="0" fontId="0" fillId="0" borderId="30" xfId="0" applyFill="1" applyBorder="1" applyAlignment="1" applyProtection="1">
      <alignment horizontal="left" vertical="top" wrapText="1"/>
    </xf>
    <xf numFmtId="0" fontId="18" fillId="0" borderId="0" xfId="0" applyFont="1" applyFill="1" applyAlignment="1" applyProtection="1">
      <alignment vertical="top"/>
    </xf>
    <xf numFmtId="0" fontId="0" fillId="0" borderId="49" xfId="0" applyFill="1" applyBorder="1" applyAlignment="1" applyProtection="1">
      <alignment horizontal="right" vertical="center"/>
    </xf>
    <xf numFmtId="0" fontId="0" fillId="2" borderId="61" xfId="0" applyFill="1" applyBorder="1" applyAlignment="1" applyProtection="1">
      <alignment horizontal="center" vertical="top"/>
      <protection locked="0"/>
    </xf>
    <xf numFmtId="0" fontId="0" fillId="0" borderId="38" xfId="0" applyFill="1" applyBorder="1" applyAlignment="1" applyProtection="1">
      <alignment horizontal="left" vertical="top" wrapText="1"/>
    </xf>
    <xf numFmtId="0" fontId="0" fillId="0" borderId="29" xfId="0" applyBorder="1" applyAlignment="1" applyProtection="1">
      <alignment horizontal="center" vertical="top"/>
    </xf>
    <xf numFmtId="14" fontId="0" fillId="0" borderId="0" xfId="0" applyNumberFormat="1" applyAlignment="1" applyProtection="1">
      <alignment vertical="top"/>
    </xf>
    <xf numFmtId="0" fontId="0" fillId="0" borderId="0" xfId="0" applyAlignment="1" applyProtection="1">
      <alignment vertical="center" wrapText="1"/>
    </xf>
    <xf numFmtId="0" fontId="0" fillId="0" borderId="0" xfId="0" applyAlignment="1" applyProtection="1"/>
    <xf numFmtId="0" fontId="0" fillId="0" borderId="0" xfId="0" applyAlignment="1" applyProtection="1">
      <alignment horizontal="left" vertical="top" wrapText="1"/>
    </xf>
    <xf numFmtId="0" fontId="0" fillId="0" borderId="0" xfId="0" applyFill="1" applyAlignment="1" applyProtection="1">
      <alignment horizontal="left" vertical="top" wrapText="1"/>
    </xf>
    <xf numFmtId="0" fontId="2" fillId="0" borderId="0" xfId="0" applyFont="1" applyAlignment="1" applyProtection="1">
      <alignment horizontal="left" vertical="top"/>
    </xf>
    <xf numFmtId="0" fontId="3" fillId="0" borderId="0" xfId="0" applyFont="1" applyAlignment="1" applyProtection="1">
      <alignment horizontal="left" vertical="top" wrapText="1"/>
    </xf>
    <xf numFmtId="0" fontId="2" fillId="0" borderId="0" xfId="0" applyFont="1" applyAlignment="1" applyProtection="1">
      <alignment horizontal="right" vertical="top"/>
    </xf>
    <xf numFmtId="0" fontId="0" fillId="0" borderId="15" xfId="0" applyBorder="1" applyAlignment="1" applyProtection="1">
      <alignment horizontal="center" vertical="top"/>
    </xf>
    <xf numFmtId="0" fontId="0" fillId="0" borderId="19" xfId="0" applyBorder="1" applyAlignment="1" applyProtection="1">
      <alignment horizontal="center" vertical="top"/>
    </xf>
    <xf numFmtId="0" fontId="0" fillId="0" borderId="25" xfId="0" applyFont="1" applyBorder="1" applyAlignment="1" applyProtection="1">
      <alignment horizontal="left" vertical="top" wrapText="1"/>
    </xf>
    <xf numFmtId="0" fontId="0" fillId="0" borderId="27" xfId="0" applyFont="1" applyBorder="1" applyAlignment="1" applyProtection="1">
      <alignment horizontal="left" vertical="top" wrapText="1"/>
    </xf>
    <xf numFmtId="0" fontId="0" fillId="0" borderId="26" xfId="0" applyFont="1" applyBorder="1" applyAlignment="1" applyProtection="1">
      <alignment horizontal="left" vertical="top" wrapText="1"/>
    </xf>
    <xf numFmtId="0" fontId="1" fillId="0" borderId="26" xfId="0" applyFont="1" applyBorder="1" applyAlignment="1" applyProtection="1">
      <alignment horizontal="left" vertical="top" wrapText="1"/>
    </xf>
    <xf numFmtId="0" fontId="0" fillId="0" borderId="11" xfId="0" applyFont="1" applyBorder="1" applyAlignment="1" applyProtection="1">
      <alignment horizontal="left" vertical="top" wrapText="1"/>
    </xf>
    <xf numFmtId="0" fontId="0" fillId="0" borderId="12" xfId="0" applyFont="1" applyBorder="1" applyAlignment="1" applyProtection="1">
      <alignment horizontal="left" vertical="top" wrapText="1"/>
    </xf>
    <xf numFmtId="0" fontId="2" fillId="0" borderId="10" xfId="0" applyFont="1" applyBorder="1" applyAlignment="1" applyProtection="1">
      <alignment horizontal="left" vertical="top"/>
    </xf>
    <xf numFmtId="0" fontId="2" fillId="0" borderId="16" xfId="0" applyFont="1" applyBorder="1" applyAlignment="1" applyProtection="1">
      <alignment horizontal="left" vertical="top"/>
    </xf>
    <xf numFmtId="0" fontId="0" fillId="2" borderId="15" xfId="0" applyFill="1" applyBorder="1" applyAlignment="1" applyProtection="1">
      <alignment horizontal="left" vertical="top"/>
      <protection locked="0"/>
    </xf>
    <xf numFmtId="1" fontId="0" fillId="0" borderId="23" xfId="0" applyNumberFormat="1" applyBorder="1" applyAlignment="1" applyProtection="1">
      <alignment horizontal="center" vertical="top"/>
    </xf>
    <xf numFmtId="1" fontId="0" fillId="0" borderId="24" xfId="0" applyNumberFormat="1" applyBorder="1" applyAlignment="1" applyProtection="1">
      <alignment horizontal="center" vertical="top"/>
    </xf>
    <xf numFmtId="1" fontId="0" fillId="5" borderId="23" xfId="0" applyNumberFormat="1" applyFill="1" applyBorder="1" applyAlignment="1" applyProtection="1">
      <alignment horizontal="center" vertical="top"/>
    </xf>
    <xf numFmtId="0" fontId="2" fillId="4" borderId="20" xfId="0" applyFont="1" applyFill="1" applyBorder="1" applyAlignment="1" applyProtection="1">
      <alignment horizontal="left" vertical="center"/>
    </xf>
    <xf numFmtId="1" fontId="0" fillId="0" borderId="23" xfId="0" applyNumberFormat="1" applyFill="1" applyBorder="1" applyAlignment="1" applyProtection="1">
      <alignment horizontal="center" vertical="top"/>
    </xf>
    <xf numFmtId="0" fontId="0" fillId="0" borderId="26" xfId="0" applyBorder="1" applyAlignment="1" applyProtection="1">
      <alignment horizontal="left" vertical="top"/>
    </xf>
    <xf numFmtId="0" fontId="0" fillId="0" borderId="26" xfId="0" applyFont="1" applyBorder="1" applyAlignment="1" applyProtection="1">
      <alignment horizontal="left" vertical="center"/>
    </xf>
    <xf numFmtId="0" fontId="0" fillId="0" borderId="26" xfId="0" applyBorder="1" applyAlignment="1" applyProtection="1">
      <alignment horizontal="left"/>
    </xf>
    <xf numFmtId="0" fontId="0" fillId="0" borderId="26" xfId="0" applyFont="1" applyBorder="1" applyAlignment="1" applyProtection="1">
      <alignment horizontal="left" vertical="center" wrapText="1"/>
    </xf>
    <xf numFmtId="0" fontId="2" fillId="3" borderId="18" xfId="0" applyFont="1" applyFill="1" applyBorder="1" applyAlignment="1" applyProtection="1">
      <alignment horizontal="center" vertical="top"/>
    </xf>
    <xf numFmtId="0" fontId="0" fillId="0" borderId="9" xfId="0" applyFont="1" applyBorder="1" applyAlignment="1" applyProtection="1">
      <alignment horizontal="left" vertical="top" wrapText="1"/>
    </xf>
    <xf numFmtId="0" fontId="0" fillId="0" borderId="15" xfId="0" applyFont="1" applyBorder="1" applyAlignment="1" applyProtection="1">
      <alignment horizontal="left" vertical="top" wrapText="1"/>
    </xf>
    <xf numFmtId="0" fontId="2" fillId="0" borderId="0" xfId="0" applyFont="1" applyAlignment="1" applyProtection="1">
      <alignment vertical="top"/>
    </xf>
    <xf numFmtId="0" fontId="10" fillId="0" borderId="21" xfId="0" applyFont="1" applyBorder="1" applyAlignment="1" applyProtection="1">
      <alignment horizontal="left" vertical="top" wrapText="1"/>
    </xf>
    <xf numFmtId="0" fontId="10" fillId="0" borderId="26" xfId="0" applyFont="1" applyBorder="1" applyAlignment="1" applyProtection="1">
      <alignment horizontal="center" vertical="top"/>
    </xf>
    <xf numFmtId="1" fontId="10" fillId="0" borderId="29" xfId="0" applyNumberFormat="1" applyFont="1" applyBorder="1" applyAlignment="1" applyProtection="1">
      <alignment horizontal="center" vertical="top"/>
    </xf>
    <xf numFmtId="0" fontId="10" fillId="0" borderId="39" xfId="0" applyFont="1" applyFill="1" applyBorder="1" applyAlignment="1" applyProtection="1">
      <alignment horizontal="left" vertical="top"/>
    </xf>
    <xf numFmtId="0" fontId="10" fillId="0" borderId="26" xfId="0" applyFont="1" applyBorder="1" applyAlignment="1" applyProtection="1">
      <alignment horizontal="center" vertical="top" wrapText="1"/>
    </xf>
    <xf numFmtId="1" fontId="10" fillId="0" borderId="29" xfId="0" applyNumberFormat="1" applyFont="1" applyFill="1" applyBorder="1" applyAlignment="1" applyProtection="1">
      <alignment horizontal="center" vertical="top"/>
    </xf>
    <xf numFmtId="49" fontId="0" fillId="0" borderId="0" xfId="0" applyNumberFormat="1" applyAlignment="1" applyProtection="1">
      <alignment horizontal="right" vertical="top"/>
    </xf>
    <xf numFmtId="0" fontId="0" fillId="0" borderId="40" xfId="0" applyFill="1" applyBorder="1" applyAlignment="1" applyProtection="1">
      <alignment horizontal="left" wrapText="1"/>
    </xf>
    <xf numFmtId="0" fontId="0" fillId="0" borderId="19" xfId="0" applyFill="1" applyBorder="1" applyAlignment="1" applyProtection="1">
      <alignment horizontal="center" vertical="top"/>
    </xf>
    <xf numFmtId="0" fontId="0" fillId="0" borderId="19" xfId="0" applyFont="1" applyBorder="1" applyAlignment="1" applyProtection="1">
      <alignment horizontal="left" vertical="top" wrapText="1"/>
    </xf>
    <xf numFmtId="0" fontId="0" fillId="0" borderId="49" xfId="0" applyFill="1" applyBorder="1" applyAlignment="1" applyProtection="1">
      <alignment horizontal="left" vertical="center" wrapText="1"/>
    </xf>
    <xf numFmtId="0" fontId="0" fillId="0" borderId="49" xfId="0" applyBorder="1" applyAlignment="1" applyProtection="1">
      <alignment horizontal="right" vertical="center"/>
    </xf>
    <xf numFmtId="0" fontId="0" fillId="0" borderId="0" xfId="0" applyFill="1" applyAlignment="1" applyProtection="1">
      <alignment horizontal="left" vertical="top" wrapText="1"/>
    </xf>
    <xf numFmtId="0" fontId="2" fillId="0" borderId="0" xfId="0" applyFont="1" applyAlignment="1" applyProtection="1">
      <alignment horizontal="left" vertical="top"/>
    </xf>
    <xf numFmtId="0" fontId="3" fillId="0" borderId="0" xfId="0" applyFont="1" applyAlignment="1" applyProtection="1">
      <alignment horizontal="left" vertical="top" wrapText="1"/>
    </xf>
    <xf numFmtId="0" fontId="5" fillId="0" borderId="0" xfId="0" applyFont="1" applyAlignment="1" applyProtection="1">
      <alignment horizontal="left" vertical="top"/>
    </xf>
    <xf numFmtId="0" fontId="2" fillId="0" borderId="0" xfId="0" applyFont="1" applyAlignment="1" applyProtection="1">
      <alignment horizontal="right" vertical="top"/>
    </xf>
    <xf numFmtId="0" fontId="0" fillId="2" borderId="33" xfId="0" applyFill="1" applyBorder="1" applyAlignment="1" applyProtection="1">
      <alignment horizontal="left" vertical="top"/>
      <protection locked="0"/>
    </xf>
    <xf numFmtId="14" fontId="0" fillId="2" borderId="46" xfId="0" applyNumberFormat="1" applyFill="1" applyBorder="1" applyAlignment="1" applyProtection="1">
      <alignment horizontal="left" vertical="top"/>
      <protection locked="0"/>
    </xf>
    <xf numFmtId="0" fontId="0" fillId="2" borderId="46" xfId="0" applyFill="1" applyBorder="1" applyAlignment="1" applyProtection="1">
      <alignment horizontal="left" vertical="top"/>
      <protection locked="0"/>
    </xf>
    <xf numFmtId="0" fontId="0" fillId="0" borderId="0" xfId="0" applyAlignment="1" applyProtection="1">
      <alignment horizontal="left" vertical="top" wrapText="1"/>
    </xf>
    <xf numFmtId="0" fontId="10" fillId="0" borderId="0" xfId="0" applyFont="1" applyFill="1" applyAlignment="1" applyProtection="1">
      <alignment horizontal="left" vertical="top" wrapText="1"/>
    </xf>
    <xf numFmtId="0" fontId="2" fillId="0" borderId="10" xfId="0" applyFont="1" applyBorder="1" applyAlignment="1" applyProtection="1">
      <alignment horizontal="left" vertical="top"/>
    </xf>
    <xf numFmtId="0" fontId="0" fillId="0" borderId="44" xfId="0" applyBorder="1" applyAlignment="1" applyProtection="1">
      <alignment vertical="top"/>
    </xf>
    <xf numFmtId="0" fontId="0" fillId="0" borderId="11" xfId="0" applyFont="1" applyBorder="1" applyAlignment="1" applyProtection="1">
      <alignment horizontal="left" vertical="top" wrapText="1"/>
    </xf>
    <xf numFmtId="0" fontId="0" fillId="0" borderId="12" xfId="0" applyBorder="1" applyAlignment="1" applyProtection="1">
      <alignment vertical="top"/>
    </xf>
    <xf numFmtId="0" fontId="0" fillId="0" borderId="48" xfId="0" applyBorder="1" applyAlignment="1" applyProtection="1">
      <alignment vertical="top"/>
    </xf>
    <xf numFmtId="0" fontId="0" fillId="0" borderId="41" xfId="0" applyBorder="1" applyAlignment="1" applyProtection="1">
      <alignment vertical="top"/>
    </xf>
    <xf numFmtId="0" fontId="0" fillId="2" borderId="15" xfId="0" applyFill="1" applyBorder="1" applyAlignment="1" applyProtection="1">
      <alignment horizontal="left" vertical="top"/>
      <protection locked="0"/>
    </xf>
    <xf numFmtId="0" fontId="0" fillId="0" borderId="39" xfId="0" applyBorder="1" applyAlignment="1" applyProtection="1">
      <alignment vertical="top"/>
      <protection locked="0"/>
    </xf>
    <xf numFmtId="0" fontId="0" fillId="0" borderId="15" xfId="0" applyBorder="1" applyAlignment="1" applyProtection="1">
      <alignment horizontal="center" vertical="top"/>
    </xf>
    <xf numFmtId="0" fontId="0" fillId="0" borderId="39" xfId="0" applyBorder="1" applyAlignment="1" applyProtection="1">
      <alignment vertical="top"/>
    </xf>
    <xf numFmtId="1" fontId="0" fillId="0" borderId="23" xfId="0" applyNumberFormat="1" applyFill="1" applyBorder="1" applyAlignment="1" applyProtection="1">
      <alignment horizontal="center" vertical="top"/>
    </xf>
    <xf numFmtId="0" fontId="0" fillId="0" borderId="45" xfId="0" applyFill="1" applyBorder="1" applyAlignment="1" applyProtection="1">
      <alignment vertical="top"/>
    </xf>
    <xf numFmtId="0" fontId="0" fillId="0" borderId="16" xfId="0" applyBorder="1" applyAlignment="1" applyProtection="1">
      <alignment vertical="top"/>
    </xf>
    <xf numFmtId="0" fontId="0" fillId="0" borderId="17" xfId="0" applyBorder="1" applyAlignment="1" applyProtection="1">
      <alignment vertical="top"/>
    </xf>
    <xf numFmtId="0" fontId="0" fillId="0" borderId="18" xfId="0" applyBorder="1" applyAlignment="1" applyProtection="1">
      <alignment vertical="top"/>
    </xf>
    <xf numFmtId="0" fontId="0" fillId="0" borderId="19" xfId="0" applyBorder="1" applyAlignment="1" applyProtection="1">
      <alignment vertical="top"/>
      <protection locked="0"/>
    </xf>
    <xf numFmtId="0" fontId="0" fillId="0" borderId="19" xfId="0" applyBorder="1" applyAlignment="1" applyProtection="1">
      <alignment vertical="top"/>
    </xf>
    <xf numFmtId="0" fontId="0" fillId="0" borderId="24" xfId="0" applyFill="1" applyBorder="1" applyAlignment="1" applyProtection="1">
      <alignment vertical="top"/>
    </xf>
    <xf numFmtId="0" fontId="0" fillId="0" borderId="25" xfId="0" applyFont="1" applyBorder="1" applyAlignment="1" applyProtection="1">
      <alignment horizontal="left" vertical="top" wrapText="1"/>
    </xf>
    <xf numFmtId="0" fontId="0" fillId="0" borderId="27" xfId="0" applyFont="1" applyBorder="1" applyAlignment="1" applyProtection="1">
      <alignment horizontal="left" vertical="top" wrapText="1"/>
    </xf>
    <xf numFmtId="0" fontId="0" fillId="0" borderId="47" xfId="0" applyFill="1" applyBorder="1" applyAlignment="1" applyProtection="1">
      <alignment horizontal="center" vertical="top"/>
    </xf>
    <xf numFmtId="0" fontId="0" fillId="0" borderId="30" xfId="0" applyFill="1" applyBorder="1" applyAlignment="1" applyProtection="1">
      <alignment horizontal="center" vertical="top"/>
    </xf>
    <xf numFmtId="0" fontId="0" fillId="2" borderId="26" xfId="0" applyFill="1" applyBorder="1" applyAlignment="1" applyProtection="1">
      <alignment horizontal="left" vertical="top"/>
      <protection locked="0"/>
    </xf>
    <xf numFmtId="0" fontId="0" fillId="0" borderId="27" xfId="0" applyBorder="1" applyAlignment="1" applyProtection="1">
      <alignment horizontal="left" vertical="top" wrapText="1"/>
    </xf>
    <xf numFmtId="0" fontId="0" fillId="0" borderId="12" xfId="0" applyBorder="1" applyAlignment="1" applyProtection="1">
      <alignment horizontal="left" vertical="top" wrapText="1"/>
    </xf>
    <xf numFmtId="0" fontId="0" fillId="0" borderId="25" xfId="0" applyFont="1" applyFill="1" applyBorder="1" applyAlignment="1" applyProtection="1">
      <alignment horizontal="left" vertical="top" wrapText="1"/>
    </xf>
    <xf numFmtId="0" fontId="0" fillId="0" borderId="27" xfId="0" applyFill="1" applyBorder="1" applyAlignment="1" applyProtection="1">
      <alignment horizontal="left" vertical="top" wrapText="1"/>
    </xf>
    <xf numFmtId="0" fontId="2" fillId="4" borderId="20" xfId="0" applyFont="1" applyFill="1" applyBorder="1" applyAlignment="1" applyProtection="1">
      <alignment horizontal="left" vertical="center"/>
    </xf>
    <xf numFmtId="0" fontId="2" fillId="4" borderId="21" xfId="0" applyFont="1" applyFill="1" applyBorder="1" applyAlignment="1" applyProtection="1">
      <alignment horizontal="left" vertical="center"/>
    </xf>
    <xf numFmtId="0" fontId="2" fillId="4" borderId="22" xfId="0" applyFont="1" applyFill="1" applyBorder="1" applyAlignment="1" applyProtection="1">
      <alignment horizontal="left" vertical="center"/>
    </xf>
    <xf numFmtId="0" fontId="0" fillId="0" borderId="52" xfId="0" applyFill="1" applyBorder="1" applyAlignment="1" applyProtection="1">
      <alignment horizontal="center" vertical="top"/>
    </xf>
    <xf numFmtId="0" fontId="0" fillId="0" borderId="53" xfId="0" applyFill="1" applyBorder="1" applyAlignment="1" applyProtection="1">
      <alignment horizontal="center" vertical="top"/>
    </xf>
    <xf numFmtId="0" fontId="0" fillId="0" borderId="26" xfId="0" applyFont="1" applyBorder="1" applyAlignment="1" applyProtection="1">
      <alignment horizontal="left" vertical="top" wrapText="1"/>
    </xf>
    <xf numFmtId="0" fontId="0" fillId="0" borderId="26" xfId="0" applyFont="1" applyFill="1" applyBorder="1" applyAlignment="1" applyProtection="1">
      <alignment horizontal="left" vertical="top" wrapText="1"/>
    </xf>
    <xf numFmtId="0" fontId="0" fillId="0" borderId="47" xfId="0" applyFill="1" applyBorder="1" applyAlignment="1" applyProtection="1">
      <alignment horizontal="center" vertical="center" wrapText="1"/>
    </xf>
    <xf numFmtId="0" fontId="0" fillId="0" borderId="30" xfId="0" applyFill="1" applyBorder="1" applyAlignment="1" applyProtection="1">
      <alignment horizontal="center" vertical="center"/>
    </xf>
    <xf numFmtId="0" fontId="0" fillId="0" borderId="27" xfId="0" applyFont="1" applyFill="1" applyBorder="1" applyAlignment="1" applyProtection="1">
      <alignment horizontal="left" vertical="top" wrapText="1"/>
    </xf>
    <xf numFmtId="0" fontId="0" fillId="0" borderId="47" xfId="0" applyFill="1" applyBorder="1" applyAlignment="1" applyProtection="1">
      <alignment horizontal="right" vertical="top" wrapText="1"/>
    </xf>
    <xf numFmtId="0" fontId="0" fillId="0" borderId="30" xfId="0" applyFill="1" applyBorder="1" applyAlignment="1" applyProtection="1"/>
    <xf numFmtId="0" fontId="0" fillId="0" borderId="15" xfId="0" applyFont="1" applyBorder="1" applyAlignment="1" applyProtection="1">
      <alignment horizontal="left" vertical="top" wrapText="1"/>
    </xf>
    <xf numFmtId="0" fontId="1" fillId="0" borderId="15" xfId="0" applyFont="1" applyBorder="1" applyAlignment="1" applyProtection="1">
      <alignment horizontal="left" vertical="top" wrapText="1"/>
    </xf>
    <xf numFmtId="0" fontId="1" fillId="0" borderId="26" xfId="0" applyFont="1" applyBorder="1" applyAlignment="1" applyProtection="1">
      <alignment horizontal="left" vertical="top" wrapText="1"/>
    </xf>
    <xf numFmtId="0" fontId="2" fillId="4" borderId="34" xfId="0" applyFont="1" applyFill="1" applyBorder="1" applyAlignment="1" applyProtection="1">
      <alignment horizontal="left" vertical="center"/>
    </xf>
    <xf numFmtId="0" fontId="2" fillId="4" borderId="35" xfId="0" applyFont="1" applyFill="1" applyBorder="1" applyAlignment="1" applyProtection="1">
      <alignment horizontal="left" vertical="center"/>
    </xf>
    <xf numFmtId="0" fontId="2" fillId="4" borderId="36" xfId="0" applyFont="1" applyFill="1" applyBorder="1" applyAlignment="1" applyProtection="1">
      <alignment horizontal="left" vertical="center"/>
    </xf>
    <xf numFmtId="0" fontId="0" fillId="0" borderId="47" xfId="0" applyFill="1" applyBorder="1" applyAlignment="1" applyProtection="1">
      <alignment horizontal="right" vertical="center" wrapText="1"/>
    </xf>
    <xf numFmtId="0" fontId="0" fillId="0" borderId="30" xfId="0" applyFill="1" applyBorder="1" applyAlignment="1" applyProtection="1">
      <alignment vertical="center"/>
    </xf>
    <xf numFmtId="0" fontId="0" fillId="0" borderId="30" xfId="0" applyFill="1" applyBorder="1" applyAlignment="1" applyProtection="1">
      <alignment horizontal="center" vertical="center" wrapText="1"/>
    </xf>
    <xf numFmtId="0" fontId="0" fillId="0" borderId="17" xfId="0" applyFont="1" applyBorder="1" applyAlignment="1" applyProtection="1">
      <alignment horizontal="left" vertical="top" wrapText="1"/>
    </xf>
    <xf numFmtId="0" fontId="0" fillId="0" borderId="18" xfId="0" applyFont="1" applyBorder="1" applyAlignment="1" applyProtection="1">
      <alignment horizontal="left" vertical="top" wrapText="1"/>
    </xf>
    <xf numFmtId="0" fontId="0" fillId="0" borderId="56" xfId="0" applyFill="1" applyBorder="1" applyAlignment="1" applyProtection="1">
      <alignment horizontal="center" vertical="top"/>
    </xf>
    <xf numFmtId="0" fontId="0" fillId="0" borderId="57" xfId="0" applyFill="1" applyBorder="1" applyAlignment="1" applyProtection="1">
      <alignment horizontal="center" vertical="top"/>
    </xf>
    <xf numFmtId="0" fontId="2" fillId="3" borderId="10" xfId="0" applyFont="1" applyFill="1" applyBorder="1" applyAlignment="1" applyProtection="1">
      <alignment horizontal="center" vertical="top"/>
    </xf>
    <xf numFmtId="0" fontId="2" fillId="3" borderId="16" xfId="0" applyFont="1" applyFill="1" applyBorder="1" applyAlignment="1" applyProtection="1">
      <alignment horizontal="center" vertical="top"/>
    </xf>
    <xf numFmtId="0" fontId="10" fillId="0" borderId="0" xfId="0" applyFont="1" applyFill="1" applyAlignment="1" applyProtection="1">
      <alignment horizontal="left" wrapText="1"/>
    </xf>
    <xf numFmtId="0" fontId="2" fillId="3" borderId="13" xfId="0" applyFont="1" applyFill="1" applyBorder="1" applyAlignment="1" applyProtection="1">
      <alignment horizontal="center" vertical="top"/>
    </xf>
    <xf numFmtId="0" fontId="2" fillId="3" borderId="14" xfId="0" applyFont="1" applyFill="1" applyBorder="1" applyAlignment="1" applyProtection="1">
      <alignment horizontal="center" vertical="top"/>
    </xf>
    <xf numFmtId="0" fontId="2" fillId="3" borderId="11" xfId="0" applyFont="1" applyFill="1" applyBorder="1" applyAlignment="1" applyProtection="1">
      <alignment horizontal="center" vertical="top"/>
    </xf>
    <xf numFmtId="0" fontId="2" fillId="3" borderId="12" xfId="0" applyFont="1" applyFill="1" applyBorder="1" applyAlignment="1" applyProtection="1">
      <alignment horizontal="center" vertical="top"/>
    </xf>
    <xf numFmtId="0" fontId="2" fillId="3" borderId="17" xfId="0" applyFont="1" applyFill="1" applyBorder="1" applyAlignment="1" applyProtection="1">
      <alignment horizontal="center" vertical="top"/>
    </xf>
    <xf numFmtId="0" fontId="2" fillId="3" borderId="18" xfId="0" applyFont="1" applyFill="1" applyBorder="1" applyAlignment="1" applyProtection="1">
      <alignment horizontal="center" vertical="top"/>
    </xf>
    <xf numFmtId="1" fontId="0" fillId="5" borderId="4" xfId="0" applyNumberFormat="1" applyFill="1" applyBorder="1" applyAlignment="1" applyProtection="1">
      <alignment horizontal="center" vertical="top"/>
    </xf>
    <xf numFmtId="1" fontId="0" fillId="5" borderId="7" xfId="0" applyNumberFormat="1" applyFill="1" applyBorder="1" applyAlignment="1" applyProtection="1">
      <alignment horizontal="center" vertical="top"/>
    </xf>
    <xf numFmtId="0" fontId="0" fillId="0" borderId="6" xfId="0" applyBorder="1" applyAlignment="1" applyProtection="1">
      <alignment horizontal="center" vertical="top"/>
    </xf>
    <xf numFmtId="0" fontId="0" fillId="0" borderId="1" xfId="0" applyBorder="1" applyAlignment="1" applyProtection="1">
      <alignment horizontal="center" vertical="top"/>
    </xf>
    <xf numFmtId="0" fontId="2" fillId="0" borderId="2" xfId="0" applyFont="1" applyBorder="1" applyAlignment="1" applyProtection="1">
      <alignment horizontal="left" vertical="top"/>
    </xf>
    <xf numFmtId="0" fontId="2" fillId="0" borderId="5" xfId="0" applyFont="1" applyBorder="1" applyAlignment="1" applyProtection="1">
      <alignment horizontal="left" vertical="top"/>
    </xf>
    <xf numFmtId="0" fontId="0" fillId="0" borderId="12" xfId="0" applyFont="1" applyBorder="1" applyAlignment="1" applyProtection="1">
      <alignment horizontal="left" vertical="top" wrapText="1"/>
    </xf>
    <xf numFmtId="0" fontId="0" fillId="0" borderId="8" xfId="0" applyFont="1" applyBorder="1" applyAlignment="1" applyProtection="1">
      <alignment horizontal="left" vertical="top" wrapText="1"/>
    </xf>
    <xf numFmtId="0" fontId="0" fillId="0" borderId="9" xfId="0" applyFont="1" applyBorder="1" applyAlignment="1" applyProtection="1">
      <alignment horizontal="left" vertical="top" wrapText="1"/>
    </xf>
    <xf numFmtId="0" fontId="2" fillId="3" borderId="23" xfId="0" applyFont="1" applyFill="1" applyBorder="1" applyAlignment="1" applyProtection="1">
      <alignment horizontal="center" vertical="top" wrapText="1"/>
    </xf>
    <xf numFmtId="0" fontId="2" fillId="3" borderId="24" xfId="0" applyFont="1" applyFill="1" applyBorder="1" applyAlignment="1" applyProtection="1">
      <alignment horizontal="center" vertical="top" wrapText="1"/>
    </xf>
    <xf numFmtId="0" fontId="2" fillId="3" borderId="15" xfId="0" applyFont="1" applyFill="1" applyBorder="1" applyAlignment="1" applyProtection="1">
      <alignment horizontal="center" vertical="top"/>
    </xf>
    <xf numFmtId="0" fontId="2" fillId="3" borderId="19" xfId="0" applyFont="1" applyFill="1" applyBorder="1" applyAlignment="1" applyProtection="1">
      <alignment horizontal="center" vertical="top"/>
    </xf>
    <xf numFmtId="0" fontId="2" fillId="3" borderId="11" xfId="0" applyFont="1" applyFill="1" applyBorder="1" applyAlignment="1" applyProtection="1">
      <alignment horizontal="left" vertical="top"/>
    </xf>
    <xf numFmtId="0" fontId="2" fillId="3" borderId="12" xfId="0" applyFont="1" applyFill="1" applyBorder="1" applyAlignment="1" applyProtection="1">
      <alignment horizontal="left" vertical="top"/>
    </xf>
    <xf numFmtId="0" fontId="2" fillId="3" borderId="17" xfId="0" applyFont="1" applyFill="1" applyBorder="1" applyAlignment="1" applyProtection="1">
      <alignment horizontal="left" vertical="top"/>
    </xf>
    <xf numFmtId="0" fontId="2" fillId="3" borderId="18" xfId="0" applyFont="1" applyFill="1" applyBorder="1" applyAlignment="1" applyProtection="1">
      <alignment horizontal="left" vertical="top"/>
    </xf>
    <xf numFmtId="0" fontId="0" fillId="5" borderId="15" xfId="0" applyFill="1" applyBorder="1" applyAlignment="1" applyProtection="1">
      <alignment horizontal="center" vertical="center"/>
    </xf>
    <xf numFmtId="0" fontId="0" fillId="5" borderId="19" xfId="0" applyFill="1" applyBorder="1" applyAlignment="1" applyProtection="1">
      <alignment horizontal="center" vertical="center"/>
    </xf>
    <xf numFmtId="0" fontId="0" fillId="2" borderId="33" xfId="0" applyFill="1" applyBorder="1" applyAlignment="1" applyProtection="1">
      <alignment horizontal="left" vertical="top"/>
    </xf>
    <xf numFmtId="0" fontId="9" fillId="2" borderId="0" xfId="0" applyFont="1" applyFill="1" applyAlignment="1" applyProtection="1">
      <alignment horizontal="center" vertical="center" wrapText="1"/>
    </xf>
    <xf numFmtId="14" fontId="0" fillId="2" borderId="46" xfId="0" applyNumberFormat="1" applyFill="1" applyBorder="1" applyAlignment="1" applyProtection="1">
      <alignment horizontal="left" vertical="top"/>
    </xf>
    <xf numFmtId="0" fontId="0" fillId="0" borderId="26" xfId="0" applyBorder="1" applyAlignment="1" applyProtection="1">
      <alignment horizontal="left" vertical="top"/>
    </xf>
    <xf numFmtId="0" fontId="0" fillId="0" borderId="25" xfId="0" applyBorder="1" applyAlignment="1" applyProtection="1">
      <alignment horizontal="left" vertical="top" wrapText="1"/>
    </xf>
    <xf numFmtId="0" fontId="0" fillId="0" borderId="26" xfId="0" applyFont="1" applyBorder="1" applyAlignment="1" applyProtection="1">
      <alignment horizontal="left" vertical="center"/>
    </xf>
    <xf numFmtId="0" fontId="1" fillId="0" borderId="26" xfId="0" applyFont="1" applyBorder="1" applyAlignment="1" applyProtection="1">
      <alignment horizontal="left" vertical="center"/>
    </xf>
    <xf numFmtId="0" fontId="0" fillId="0" borderId="26" xfId="0" applyBorder="1" applyAlignment="1" applyProtection="1">
      <alignment horizontal="left"/>
    </xf>
    <xf numFmtId="0" fontId="10" fillId="0" borderId="25" xfId="0" applyFont="1" applyBorder="1" applyAlignment="1" applyProtection="1">
      <alignment horizontal="left" vertical="top" wrapText="1"/>
    </xf>
    <xf numFmtId="0" fontId="0" fillId="0" borderId="26" xfId="0" applyFont="1" applyBorder="1" applyAlignment="1" applyProtection="1">
      <alignment horizontal="left" vertical="center" wrapText="1"/>
    </xf>
    <xf numFmtId="0" fontId="0" fillId="0" borderId="6" xfId="0" applyFont="1" applyFill="1" applyBorder="1" applyAlignment="1" applyProtection="1">
      <alignment horizontal="left" vertical="top" wrapText="1"/>
    </xf>
    <xf numFmtId="0" fontId="0" fillId="0" borderId="47" xfId="0" applyFill="1" applyBorder="1" applyAlignment="1" applyProtection="1">
      <alignment horizontal="center" vertical="center"/>
    </xf>
    <xf numFmtId="0" fontId="0" fillId="0" borderId="31" xfId="0" applyFill="1" applyBorder="1" applyAlignment="1" applyProtection="1">
      <alignment horizontal="center"/>
    </xf>
    <xf numFmtId="0" fontId="0" fillId="0" borderId="30" xfId="0" applyFill="1" applyBorder="1" applyAlignment="1" applyProtection="1">
      <alignment horizontal="center"/>
    </xf>
    <xf numFmtId="0" fontId="0" fillId="0" borderId="52" xfId="0" applyFill="1" applyBorder="1" applyAlignment="1" applyProtection="1">
      <alignment horizontal="right" wrapText="1"/>
    </xf>
    <xf numFmtId="0" fontId="0" fillId="0" borderId="53" xfId="0" applyFill="1" applyBorder="1" applyAlignment="1" applyProtection="1">
      <alignment wrapText="1"/>
    </xf>
    <xf numFmtId="1" fontId="0" fillId="5" borderId="23" xfId="0" applyNumberFormat="1" applyFill="1" applyBorder="1" applyAlignment="1" applyProtection="1">
      <alignment horizontal="center" vertical="top"/>
    </xf>
    <xf numFmtId="1" fontId="0" fillId="5" borderId="45" xfId="0" applyNumberFormat="1" applyFill="1" applyBorder="1" applyAlignment="1" applyProtection="1">
      <alignment horizontal="center" vertical="top"/>
    </xf>
    <xf numFmtId="1" fontId="0" fillId="5" borderId="24" xfId="0" applyNumberFormat="1" applyFill="1" applyBorder="1" applyAlignment="1" applyProtection="1">
      <alignment horizontal="center" vertical="top"/>
    </xf>
    <xf numFmtId="0" fontId="2" fillId="0" borderId="44" xfId="0" applyFont="1" applyBorder="1" applyAlignment="1" applyProtection="1">
      <alignment horizontal="left" vertical="top"/>
    </xf>
    <xf numFmtId="0" fontId="2" fillId="0" borderId="16" xfId="0" applyFont="1" applyBorder="1" applyAlignment="1" applyProtection="1">
      <alignment horizontal="left" vertical="top"/>
    </xf>
    <xf numFmtId="0" fontId="0" fillId="0" borderId="48" xfId="0" applyFont="1" applyBorder="1" applyAlignment="1" applyProtection="1">
      <alignment horizontal="left" vertical="top" wrapText="1"/>
    </xf>
    <xf numFmtId="0" fontId="0" fillId="5" borderId="15" xfId="0" applyFill="1" applyBorder="1" applyAlignment="1" applyProtection="1">
      <alignment horizontal="left" vertical="top"/>
    </xf>
    <xf numFmtId="0" fontId="0" fillId="5" borderId="39" xfId="0" applyFill="1" applyBorder="1" applyAlignment="1" applyProtection="1">
      <alignment horizontal="left" vertical="top"/>
    </xf>
    <xf numFmtId="0" fontId="0" fillId="5" borderId="39" xfId="0" applyFill="1" applyBorder="1" applyAlignment="1" applyProtection="1">
      <alignment vertical="top"/>
    </xf>
    <xf numFmtId="0" fontId="2" fillId="0" borderId="5" xfId="0" applyFont="1" applyFill="1" applyBorder="1" applyAlignment="1" applyProtection="1">
      <alignment horizontal="center" vertical="center"/>
    </xf>
    <xf numFmtId="0" fontId="2" fillId="0" borderId="0" xfId="0" applyFont="1" applyFill="1" applyAlignment="1" applyProtection="1">
      <alignment horizontal="center" vertical="center"/>
    </xf>
    <xf numFmtId="0" fontId="0" fillId="2" borderId="39" xfId="0" applyFill="1" applyBorder="1" applyAlignment="1" applyProtection="1">
      <alignment horizontal="left" vertical="top"/>
      <protection locked="0"/>
    </xf>
    <xf numFmtId="0" fontId="0" fillId="0" borderId="39" xfId="0" applyBorder="1" applyAlignment="1" applyProtection="1">
      <alignment horizontal="center" vertical="top"/>
    </xf>
    <xf numFmtId="0" fontId="0" fillId="0" borderId="19" xfId="0" applyBorder="1" applyAlignment="1" applyProtection="1">
      <alignment horizontal="center" vertical="top"/>
    </xf>
    <xf numFmtId="1" fontId="0" fillId="0" borderId="23" xfId="0" applyNumberFormat="1" applyBorder="1" applyAlignment="1" applyProtection="1">
      <alignment horizontal="center" vertical="top"/>
    </xf>
    <xf numFmtId="1" fontId="0" fillId="0" borderId="45" xfId="0" applyNumberFormat="1" applyBorder="1" applyAlignment="1" applyProtection="1">
      <alignment horizontal="center" vertical="top"/>
    </xf>
    <xf numFmtId="1" fontId="0" fillId="0" borderId="24" xfId="0" applyNumberFormat="1" applyBorder="1" applyAlignment="1" applyProtection="1">
      <alignment horizontal="center" vertical="top"/>
    </xf>
    <xf numFmtId="0" fontId="0" fillId="5" borderId="45" xfId="0" applyFill="1" applyBorder="1" applyAlignment="1" applyProtection="1">
      <alignment vertical="top"/>
    </xf>
    <xf numFmtId="0" fontId="0" fillId="0" borderId="20" xfId="0" applyFont="1" applyFill="1" applyBorder="1" applyAlignment="1" applyProtection="1">
      <alignment horizontal="left" vertical="top" wrapText="1"/>
    </xf>
    <xf numFmtId="0" fontId="0" fillId="0" borderId="21" xfId="0" applyFont="1" applyFill="1" applyBorder="1" applyAlignment="1" applyProtection="1">
      <alignment horizontal="left" vertical="top"/>
    </xf>
    <xf numFmtId="0" fontId="0" fillId="0" borderId="22" xfId="0" applyFont="1" applyFill="1" applyBorder="1" applyAlignment="1" applyProtection="1">
      <alignment horizontal="left" vertical="top"/>
    </xf>
    <xf numFmtId="0" fontId="0" fillId="0" borderId="15" xfId="0" applyFont="1" applyFill="1" applyBorder="1" applyAlignment="1" applyProtection="1">
      <alignment horizontal="left" vertical="top" wrapText="1"/>
    </xf>
    <xf numFmtId="0" fontId="0" fillId="0" borderId="19" xfId="0" applyFont="1" applyFill="1" applyBorder="1" applyAlignment="1" applyProtection="1">
      <alignment horizontal="left" vertical="top" wrapText="1"/>
    </xf>
    <xf numFmtId="0" fontId="0" fillId="0" borderId="47" xfId="0" applyFill="1" applyBorder="1" applyAlignment="1" applyProtection="1">
      <alignment horizontal="right" wrapText="1"/>
    </xf>
    <xf numFmtId="0" fontId="0" fillId="0" borderId="30" xfId="0" applyFill="1" applyBorder="1" applyAlignment="1" applyProtection="1">
      <alignment wrapText="1"/>
    </xf>
    <xf numFmtId="0" fontId="0" fillId="0" borderId="30" xfId="0" applyBorder="1" applyAlignment="1" applyProtection="1">
      <alignment horizontal="center" vertical="top"/>
    </xf>
    <xf numFmtId="0" fontId="0" fillId="0" borderId="47" xfId="0" applyFill="1" applyBorder="1" applyAlignment="1" applyProtection="1">
      <alignment horizontal="right" vertical="center"/>
    </xf>
    <xf numFmtId="0" fontId="0" fillId="2" borderId="26" xfId="0" applyFill="1" applyBorder="1" applyAlignment="1" applyProtection="1">
      <alignment horizontal="center" vertical="top"/>
      <protection locked="0"/>
    </xf>
    <xf numFmtId="0" fontId="0" fillId="0" borderId="26" xfId="0" applyFont="1" applyBorder="1" applyAlignment="1" applyProtection="1">
      <alignment vertical="top" wrapText="1"/>
    </xf>
    <xf numFmtId="0" fontId="0" fillId="0" borderId="25" xfId="0" applyFont="1" applyBorder="1" applyAlignment="1" applyProtection="1">
      <alignment vertical="top" wrapText="1"/>
    </xf>
    <xf numFmtId="0" fontId="0" fillId="0" borderId="27" xfId="0" applyFont="1" applyBorder="1" applyAlignment="1" applyProtection="1">
      <alignment vertical="top" wrapText="1"/>
    </xf>
    <xf numFmtId="0" fontId="0" fillId="0" borderId="26" xfId="0" applyBorder="1" applyAlignment="1" applyProtection="1">
      <alignment vertical="top" wrapText="1"/>
    </xf>
    <xf numFmtId="0" fontId="0" fillId="0" borderId="26" xfId="0" applyBorder="1" applyAlignment="1" applyProtection="1">
      <alignment vertical="top"/>
    </xf>
    <xf numFmtId="0" fontId="0" fillId="0" borderId="21" xfId="0" applyFont="1" applyBorder="1" applyAlignment="1" applyProtection="1">
      <alignment vertical="top" wrapText="1"/>
    </xf>
    <xf numFmtId="0" fontId="2" fillId="0" borderId="0" xfId="0" applyFont="1" applyAlignment="1" applyProtection="1">
      <alignment vertical="top"/>
    </xf>
    <xf numFmtId="0" fontId="0" fillId="2" borderId="0" xfId="0" applyFill="1" applyAlignment="1" applyProtection="1">
      <alignment horizontal="left" vertical="top"/>
    </xf>
    <xf numFmtId="14" fontId="0" fillId="2" borderId="0" xfId="0" applyNumberFormat="1" applyFill="1" applyAlignment="1" applyProtection="1">
      <alignment horizontal="left" vertical="top"/>
    </xf>
    <xf numFmtId="0" fontId="2" fillId="3" borderId="10" xfId="0" applyFont="1" applyFill="1" applyBorder="1" applyAlignment="1" applyProtection="1">
      <alignment vertical="top"/>
    </xf>
    <xf numFmtId="0" fontId="2" fillId="3" borderId="16" xfId="0" applyFont="1" applyFill="1" applyBorder="1" applyAlignment="1" applyProtection="1">
      <alignment vertical="top"/>
    </xf>
    <xf numFmtId="0" fontId="2" fillId="3" borderId="11" xfId="0" applyFont="1" applyFill="1" applyBorder="1" applyAlignment="1" applyProtection="1">
      <alignment vertical="top"/>
    </xf>
    <xf numFmtId="0" fontId="2" fillId="3" borderId="12" xfId="0" applyFont="1" applyFill="1" applyBorder="1" applyAlignment="1" applyProtection="1">
      <alignment vertical="top"/>
    </xf>
    <xf numFmtId="0" fontId="2" fillId="3" borderId="17" xfId="0" applyFont="1" applyFill="1" applyBorder="1" applyAlignment="1" applyProtection="1">
      <alignment vertical="top"/>
    </xf>
    <xf numFmtId="0" fontId="2" fillId="3" borderId="18" xfId="0" applyFont="1" applyFill="1" applyBorder="1" applyAlignment="1" applyProtection="1">
      <alignment vertical="top"/>
    </xf>
    <xf numFmtId="0" fontId="2" fillId="0" borderId="2" xfId="0" applyFont="1" applyBorder="1" applyAlignment="1" applyProtection="1">
      <alignment vertical="top"/>
    </xf>
    <xf numFmtId="0" fontId="2" fillId="0" borderId="5" xfId="0" applyFont="1" applyBorder="1" applyAlignment="1" applyProtection="1">
      <alignment vertical="top"/>
    </xf>
    <xf numFmtId="0" fontId="0" fillId="0" borderId="11" xfId="0" applyFont="1" applyBorder="1" applyAlignment="1" applyProtection="1">
      <alignment vertical="top" wrapText="1"/>
    </xf>
    <xf numFmtId="0" fontId="0" fillId="0" borderId="12" xfId="0" applyFont="1" applyBorder="1" applyAlignment="1" applyProtection="1">
      <alignment vertical="top" wrapText="1"/>
    </xf>
    <xf numFmtId="0" fontId="0" fillId="0" borderId="8" xfId="0" applyFont="1" applyBorder="1" applyAlignment="1" applyProtection="1">
      <alignment vertical="top" wrapText="1"/>
    </xf>
    <xf numFmtId="0" fontId="0" fillId="0" borderId="9" xfId="0" applyFont="1" applyBorder="1" applyAlignment="1" applyProtection="1">
      <alignment vertical="top" wrapText="1"/>
    </xf>
    <xf numFmtId="0" fontId="0" fillId="0" borderId="25" xfId="0" applyBorder="1" applyAlignment="1" applyProtection="1">
      <alignment vertical="top" wrapText="1"/>
    </xf>
    <xf numFmtId="0" fontId="0" fillId="0" borderId="27" xfId="0" applyBorder="1" applyAlignment="1" applyProtection="1">
      <alignment vertical="top" wrapText="1"/>
    </xf>
    <xf numFmtId="0" fontId="0" fillId="0" borderId="26" xfId="0" applyFont="1" applyBorder="1" applyAlignment="1" applyProtection="1">
      <alignment vertical="top"/>
    </xf>
    <xf numFmtId="0" fontId="1" fillId="0" borderId="26" xfId="0" applyFont="1" applyBorder="1" applyAlignment="1" applyProtection="1">
      <alignment vertical="top"/>
    </xf>
    <xf numFmtId="0" fontId="0" fillId="0" borderId="6" xfId="0" applyFont="1" applyBorder="1" applyAlignment="1" applyProtection="1">
      <alignment vertical="top" wrapText="1"/>
    </xf>
    <xf numFmtId="14" fontId="0" fillId="0" borderId="0" xfId="0" applyNumberFormat="1" applyAlignment="1">
      <alignment horizontal="left" vertical="top"/>
    </xf>
    <xf numFmtId="0" fontId="2" fillId="0" borderId="0" xfId="0" applyFont="1" applyAlignment="1" applyProtection="1">
      <alignment wrapText="1"/>
    </xf>
    <xf numFmtId="0" fontId="0" fillId="0" borderId="0" xfId="0" applyAlignment="1"/>
    <xf numFmtId="0" fontId="0" fillId="0" borderId="0" xfId="0" applyAlignment="1">
      <alignment horizontal="left" vertical="top" wrapText="1"/>
    </xf>
    <xf numFmtId="0" fontId="0" fillId="0" borderId="0" xfId="0" applyAlignment="1">
      <alignment horizontal="left" vertical="top"/>
    </xf>
    <xf numFmtId="0" fontId="0" fillId="2" borderId="33" xfId="0" applyFill="1" applyBorder="1" applyAlignment="1" applyProtection="1">
      <alignment horizontal="center" vertical="center"/>
      <protection locked="0"/>
    </xf>
    <xf numFmtId="0" fontId="13" fillId="0" borderId="0" xfId="0" applyFont="1" applyAlignment="1" applyProtection="1">
      <alignment horizontal="left" vertical="center" wrapText="1"/>
    </xf>
    <xf numFmtId="0" fontId="0" fillId="0" borderId="46" xfId="0" applyBorder="1" applyAlignment="1" applyProtection="1"/>
    <xf numFmtId="0" fontId="0" fillId="0" borderId="0" xfId="0" applyAlignment="1" applyProtection="1"/>
    <xf numFmtId="0" fontId="0" fillId="0" borderId="33" xfId="0" applyBorder="1" applyAlignment="1" applyProtection="1"/>
  </cellXfs>
  <cellStyles count="1">
    <cellStyle name="Standard" xfId="0" builtinId="0"/>
  </cellStyles>
  <dxfs count="0"/>
  <tableStyles count="0" defaultTableStyle="TableStyleMedium2" defaultPivotStyle="PivotStyleLight16"/>
  <colors>
    <mruColors>
      <color rgb="FFECF8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62"/>
  <sheetViews>
    <sheetView zoomScaleNormal="100" workbookViewId="0">
      <selection activeCell="C7" sqref="C7:G7"/>
    </sheetView>
  </sheetViews>
  <sheetFormatPr baseColWidth="10" defaultRowHeight="14.25" x14ac:dyDescent="0.2"/>
  <cols>
    <col min="1" max="1" width="3.875" style="30" customWidth="1"/>
    <col min="2" max="2" width="12.875" style="30" customWidth="1"/>
    <col min="3" max="3" width="3.5" style="30" customWidth="1"/>
    <col min="4" max="6" width="19.375" style="30" customWidth="1"/>
    <col min="7" max="16384" width="11" style="30"/>
  </cols>
  <sheetData>
    <row r="1" spans="1:9" ht="30.75" customHeight="1" x14ac:dyDescent="0.3">
      <c r="A1" s="29" t="s">
        <v>135</v>
      </c>
      <c r="G1" s="31" t="s">
        <v>233</v>
      </c>
      <c r="H1" s="32">
        <v>46112</v>
      </c>
    </row>
    <row r="3" spans="1:9" ht="31.5" customHeight="1" x14ac:dyDescent="0.2">
      <c r="A3" s="228" t="s">
        <v>0</v>
      </c>
      <c r="B3" s="228"/>
      <c r="C3" s="229" t="s">
        <v>365</v>
      </c>
      <c r="D3" s="229"/>
      <c r="E3" s="229"/>
      <c r="F3" s="229"/>
    </row>
    <row r="4" spans="1:9" ht="20.25" customHeight="1" x14ac:dyDescent="0.2">
      <c r="A4" s="188"/>
      <c r="B4" s="188"/>
      <c r="C4" s="189"/>
      <c r="D4" s="189"/>
      <c r="E4" s="189"/>
      <c r="F4" s="189"/>
    </row>
    <row r="5" spans="1:9" ht="15" x14ac:dyDescent="0.2">
      <c r="A5" s="228" t="s">
        <v>1</v>
      </c>
      <c r="B5" s="228"/>
      <c r="C5" s="229" t="s">
        <v>366</v>
      </c>
      <c r="D5" s="229"/>
      <c r="E5" s="229"/>
      <c r="F5" s="229"/>
    </row>
    <row r="6" spans="1:9" ht="15" x14ac:dyDescent="0.2">
      <c r="A6" s="188"/>
      <c r="B6" s="188"/>
      <c r="C6" s="189"/>
      <c r="D6" s="189"/>
      <c r="E6" s="189"/>
      <c r="F6" s="189"/>
    </row>
    <row r="7" spans="1:9" ht="15" x14ac:dyDescent="0.2">
      <c r="A7" s="231" t="s">
        <v>2</v>
      </c>
      <c r="B7" s="231"/>
      <c r="C7" s="232" t="s">
        <v>243</v>
      </c>
      <c r="D7" s="232"/>
      <c r="E7" s="232"/>
      <c r="F7" s="232"/>
      <c r="G7" s="232"/>
    </row>
    <row r="8" spans="1:9" ht="15" x14ac:dyDescent="0.2">
      <c r="A8" s="190"/>
      <c r="B8" s="190" t="s">
        <v>4</v>
      </c>
      <c r="C8" s="233"/>
      <c r="D8" s="234"/>
      <c r="E8" s="234"/>
      <c r="F8" s="234"/>
      <c r="G8" s="234"/>
    </row>
    <row r="10" spans="1:9" ht="18" x14ac:dyDescent="0.2">
      <c r="A10" s="230" t="s">
        <v>3</v>
      </c>
      <c r="B10" s="230"/>
      <c r="C10" s="230"/>
      <c r="D10" s="230"/>
      <c r="E10" s="230"/>
      <c r="F10" s="230"/>
    </row>
    <row r="12" spans="1:9" ht="15" x14ac:dyDescent="0.2">
      <c r="A12" s="214" t="s">
        <v>5</v>
      </c>
      <c r="B12" s="214" t="s">
        <v>6</v>
      </c>
    </row>
    <row r="13" spans="1:9" ht="63" customHeight="1" x14ac:dyDescent="0.2">
      <c r="B13" s="235" t="s">
        <v>367</v>
      </c>
      <c r="C13" s="235"/>
      <c r="D13" s="235"/>
      <c r="E13" s="235"/>
      <c r="F13" s="235"/>
      <c r="G13" s="235"/>
    </row>
    <row r="14" spans="1:9" ht="44.25" customHeight="1" x14ac:dyDescent="0.2">
      <c r="B14" s="235" t="s">
        <v>368</v>
      </c>
      <c r="C14" s="235"/>
      <c r="D14" s="235"/>
      <c r="E14" s="235"/>
      <c r="F14" s="235"/>
      <c r="G14" s="235"/>
    </row>
    <row r="15" spans="1:9" s="33" customFormat="1" ht="45.75" customHeight="1" x14ac:dyDescent="0.2">
      <c r="B15" s="236" t="s">
        <v>369</v>
      </c>
      <c r="C15" s="236"/>
      <c r="D15" s="236"/>
      <c r="E15" s="236"/>
      <c r="F15" s="236"/>
      <c r="G15" s="236"/>
      <c r="H15" s="227"/>
      <c r="I15" s="227"/>
    </row>
    <row r="17" spans="1:7" ht="15" x14ac:dyDescent="0.2">
      <c r="A17" s="214" t="s">
        <v>7</v>
      </c>
      <c r="B17" s="214" t="s">
        <v>370</v>
      </c>
    </row>
    <row r="18" spans="1:7" ht="60.75" customHeight="1" x14ac:dyDescent="0.2">
      <c r="B18" s="227" t="s">
        <v>371</v>
      </c>
      <c r="C18" s="227"/>
      <c r="D18" s="227"/>
      <c r="E18" s="227"/>
      <c r="F18" s="227"/>
      <c r="G18" s="227"/>
    </row>
    <row r="19" spans="1:7" ht="43.5" customHeight="1" x14ac:dyDescent="0.2">
      <c r="B19" s="235" t="s">
        <v>372</v>
      </c>
      <c r="C19" s="235"/>
      <c r="D19" s="235"/>
      <c r="E19" s="235"/>
      <c r="F19" s="235"/>
      <c r="G19" s="235"/>
    </row>
    <row r="20" spans="1:7" x14ac:dyDescent="0.2">
      <c r="B20" s="186"/>
      <c r="C20" s="186"/>
      <c r="D20" s="186"/>
      <c r="E20" s="186"/>
      <c r="F20" s="186"/>
      <c r="G20" s="186"/>
    </row>
    <row r="21" spans="1:7" x14ac:dyDescent="0.2">
      <c r="B21" s="235" t="s">
        <v>373</v>
      </c>
      <c r="C21" s="235"/>
      <c r="D21" s="235"/>
      <c r="E21" s="235"/>
      <c r="F21" s="186"/>
      <c r="G21" s="186"/>
    </row>
    <row r="22" spans="1:7" x14ac:dyDescent="0.2">
      <c r="B22" s="235" t="s">
        <v>51</v>
      </c>
      <c r="C22" s="235"/>
      <c r="D22" s="235"/>
      <c r="E22" s="235"/>
      <c r="F22" s="186"/>
      <c r="G22" s="186"/>
    </row>
    <row r="23" spans="1:7" x14ac:dyDescent="0.2">
      <c r="B23" s="235" t="s">
        <v>374</v>
      </c>
      <c r="C23" s="235"/>
      <c r="D23" s="235"/>
      <c r="E23" s="235"/>
      <c r="F23" s="186"/>
      <c r="G23" s="186"/>
    </row>
    <row r="24" spans="1:7" x14ac:dyDescent="0.2">
      <c r="B24" s="235" t="s">
        <v>375</v>
      </c>
      <c r="C24" s="235"/>
      <c r="D24" s="235"/>
      <c r="E24" s="235"/>
      <c r="F24" s="186"/>
      <c r="G24" s="186"/>
    </row>
    <row r="25" spans="1:7" x14ac:dyDescent="0.2">
      <c r="B25" s="235" t="s">
        <v>376</v>
      </c>
      <c r="C25" s="235"/>
      <c r="D25" s="235"/>
      <c r="E25" s="235"/>
    </row>
    <row r="26" spans="1:7" x14ac:dyDescent="0.2">
      <c r="B26" s="235" t="s">
        <v>377</v>
      </c>
      <c r="C26" s="235"/>
      <c r="D26" s="235"/>
      <c r="E26" s="235"/>
    </row>
    <row r="27" spans="1:7" x14ac:dyDescent="0.2">
      <c r="B27" s="186"/>
      <c r="C27" s="186"/>
      <c r="D27" s="186"/>
      <c r="E27" s="186"/>
    </row>
    <row r="28" spans="1:7" ht="15" x14ac:dyDescent="0.2">
      <c r="A28" s="214" t="s">
        <v>10</v>
      </c>
      <c r="B28" s="214" t="s">
        <v>8</v>
      </c>
    </row>
    <row r="29" spans="1:7" x14ac:dyDescent="0.2">
      <c r="A29" s="33"/>
      <c r="B29" s="236" t="s">
        <v>433</v>
      </c>
      <c r="C29" s="236"/>
      <c r="D29" s="236"/>
      <c r="E29" s="236"/>
      <c r="F29" s="236"/>
      <c r="G29" s="236"/>
    </row>
    <row r="30" spans="1:7" ht="43.5" customHeight="1" x14ac:dyDescent="0.2">
      <c r="A30" s="33"/>
      <c r="B30" s="227" t="s">
        <v>378</v>
      </c>
      <c r="C30" s="227"/>
      <c r="D30" s="227"/>
      <c r="E30" s="227"/>
      <c r="F30" s="227"/>
      <c r="G30" s="227"/>
    </row>
    <row r="31" spans="1:7" x14ac:dyDescent="0.2">
      <c r="A31" s="33"/>
      <c r="B31" s="33"/>
      <c r="C31" s="33"/>
      <c r="D31" s="33"/>
      <c r="E31" s="33"/>
      <c r="F31" s="33"/>
      <c r="G31" s="33"/>
    </row>
    <row r="32" spans="1:7" ht="15" x14ac:dyDescent="0.2">
      <c r="A32" s="34" t="s">
        <v>9</v>
      </c>
      <c r="B32" s="34" t="s">
        <v>11</v>
      </c>
      <c r="C32" s="33"/>
      <c r="D32" s="33"/>
      <c r="E32" s="33"/>
      <c r="F32" s="33"/>
      <c r="G32" s="33"/>
    </row>
    <row r="33" spans="1:7" ht="48" customHeight="1" x14ac:dyDescent="0.2">
      <c r="A33" s="33"/>
      <c r="B33" s="227" t="s">
        <v>379</v>
      </c>
      <c r="C33" s="227"/>
      <c r="D33" s="227"/>
      <c r="E33" s="227"/>
      <c r="F33" s="227"/>
      <c r="G33" s="227"/>
    </row>
    <row r="34" spans="1:7" x14ac:dyDescent="0.2">
      <c r="A34" s="33"/>
      <c r="B34" s="187"/>
      <c r="C34" s="187"/>
      <c r="D34" s="187"/>
      <c r="E34" s="187"/>
      <c r="F34" s="187"/>
      <c r="G34" s="187"/>
    </row>
    <row r="35" spans="1:7" ht="15" x14ac:dyDescent="0.2">
      <c r="A35" s="34" t="s">
        <v>13</v>
      </c>
      <c r="B35" s="34" t="s">
        <v>12</v>
      </c>
      <c r="C35" s="33"/>
      <c r="D35" s="33"/>
      <c r="E35" s="33"/>
      <c r="F35" s="33"/>
      <c r="G35" s="33"/>
    </row>
    <row r="36" spans="1:7" x14ac:dyDescent="0.2">
      <c r="A36" s="33"/>
      <c r="B36" s="227" t="s">
        <v>14</v>
      </c>
      <c r="C36" s="227"/>
      <c r="D36" s="227"/>
      <c r="E36" s="227"/>
      <c r="F36" s="227"/>
      <c r="G36" s="227"/>
    </row>
    <row r="37" spans="1:7" x14ac:dyDescent="0.2">
      <c r="B37" s="35" t="s">
        <v>16</v>
      </c>
      <c r="C37" s="30" t="s">
        <v>52</v>
      </c>
    </row>
    <row r="38" spans="1:7" x14ac:dyDescent="0.2">
      <c r="B38" s="35" t="s">
        <v>16</v>
      </c>
      <c r="C38" s="30" t="s">
        <v>15</v>
      </c>
    </row>
    <row r="39" spans="1:7" x14ac:dyDescent="0.2">
      <c r="B39" s="35" t="s">
        <v>16</v>
      </c>
      <c r="C39" s="30" t="s">
        <v>53</v>
      </c>
    </row>
    <row r="40" spans="1:7" x14ac:dyDescent="0.2">
      <c r="B40" s="35" t="s">
        <v>16</v>
      </c>
      <c r="C40" s="30" t="s">
        <v>132</v>
      </c>
    </row>
    <row r="41" spans="1:7" x14ac:dyDescent="0.2">
      <c r="B41" s="35" t="s">
        <v>16</v>
      </c>
      <c r="C41" s="30" t="s">
        <v>133</v>
      </c>
    </row>
    <row r="42" spans="1:7" x14ac:dyDescent="0.2">
      <c r="B42" s="221" t="s">
        <v>16</v>
      </c>
      <c r="C42" s="30" t="s">
        <v>428</v>
      </c>
    </row>
    <row r="43" spans="1:7" x14ac:dyDescent="0.2">
      <c r="B43" s="221" t="s">
        <v>16</v>
      </c>
      <c r="C43" s="30" t="s">
        <v>429</v>
      </c>
    </row>
    <row r="44" spans="1:7" x14ac:dyDescent="0.2">
      <c r="B44" s="221" t="s">
        <v>16</v>
      </c>
      <c r="C44" s="30" t="s">
        <v>430</v>
      </c>
    </row>
    <row r="46" spans="1:7" ht="15" x14ac:dyDescent="0.2">
      <c r="A46" s="214" t="s">
        <v>17</v>
      </c>
      <c r="B46" s="214" t="s">
        <v>19</v>
      </c>
    </row>
    <row r="47" spans="1:7" ht="28.5" customHeight="1" x14ac:dyDescent="0.2">
      <c r="B47" s="235" t="s">
        <v>20</v>
      </c>
      <c r="C47" s="235"/>
      <c r="D47" s="235"/>
      <c r="E47" s="235"/>
      <c r="F47" s="235"/>
      <c r="G47" s="235"/>
    </row>
    <row r="48" spans="1:7" x14ac:dyDescent="0.2">
      <c r="B48" s="235" t="s">
        <v>54</v>
      </c>
      <c r="C48" s="235"/>
      <c r="D48" s="235"/>
      <c r="E48" s="235"/>
      <c r="F48" s="235"/>
      <c r="G48" s="235"/>
    </row>
    <row r="50" spans="2:7" s="36" customFormat="1" x14ac:dyDescent="0.2">
      <c r="B50" s="37" t="s">
        <v>16</v>
      </c>
      <c r="C50" s="36" t="s">
        <v>23</v>
      </c>
    </row>
    <row r="51" spans="2:7" ht="3.75" customHeight="1" x14ac:dyDescent="0.2">
      <c r="B51" s="30" t="s">
        <v>21</v>
      </c>
    </row>
    <row r="52" spans="2:7" ht="28.5" customHeight="1" x14ac:dyDescent="0.2">
      <c r="B52" s="235" t="s">
        <v>26</v>
      </c>
      <c r="C52" s="235"/>
      <c r="D52" s="235"/>
      <c r="E52" s="235"/>
      <c r="F52" s="235"/>
      <c r="G52" s="235"/>
    </row>
    <row r="54" spans="2:7" s="36" customFormat="1" x14ac:dyDescent="0.2">
      <c r="B54" s="37" t="s">
        <v>16</v>
      </c>
      <c r="C54" s="36" t="s">
        <v>24</v>
      </c>
    </row>
    <row r="55" spans="2:7" ht="3.75" customHeight="1" x14ac:dyDescent="0.2"/>
    <row r="56" spans="2:7" ht="30" customHeight="1" x14ac:dyDescent="0.2">
      <c r="B56" s="235" t="s">
        <v>55</v>
      </c>
      <c r="C56" s="235"/>
      <c r="D56" s="235"/>
      <c r="E56" s="235"/>
      <c r="F56" s="235"/>
      <c r="G56" s="235"/>
    </row>
    <row r="57" spans="2:7" ht="29.25" customHeight="1" x14ac:dyDescent="0.2">
      <c r="B57" s="235" t="s">
        <v>22</v>
      </c>
      <c r="C57" s="235"/>
      <c r="D57" s="235"/>
      <c r="E57" s="235"/>
      <c r="F57" s="235"/>
      <c r="G57" s="235"/>
    </row>
    <row r="59" spans="2:7" s="36" customFormat="1" x14ac:dyDescent="0.2">
      <c r="B59" s="37" t="s">
        <v>16</v>
      </c>
      <c r="C59" s="36" t="s">
        <v>25</v>
      </c>
    </row>
    <row r="60" spans="2:7" ht="3.75" customHeight="1" x14ac:dyDescent="0.2"/>
    <row r="61" spans="2:7" ht="46.5" customHeight="1" x14ac:dyDescent="0.2">
      <c r="B61" s="235" t="s">
        <v>27</v>
      </c>
      <c r="C61" s="235"/>
      <c r="D61" s="235"/>
      <c r="E61" s="235"/>
      <c r="F61" s="235"/>
      <c r="G61" s="235"/>
    </row>
    <row r="62" spans="2:7" ht="46.5" customHeight="1" x14ac:dyDescent="0.2">
      <c r="B62" s="235" t="s">
        <v>28</v>
      </c>
      <c r="C62" s="235"/>
      <c r="D62" s="235"/>
      <c r="E62" s="235"/>
      <c r="F62" s="235"/>
      <c r="G62" s="235"/>
    </row>
  </sheetData>
  <sheetProtection algorithmName="SHA-512" hashValue="QGF5I0LGvfk0GOG+CiJtIF4HEV0qHk6KZfKahtuYfDoX1JVomEH+IzZnj2QmOcptJ7UE6P4Y7M8VbVYh/jmrlg==" saltValue="jHDjLgu1jOX11A+i/r6Drw==" spinCount="100000" sheet="1" selectLockedCells="1"/>
  <mergeCells count="31">
    <mergeCell ref="B52:G52"/>
    <mergeCell ref="B56:G56"/>
    <mergeCell ref="B57:G57"/>
    <mergeCell ref="B61:G61"/>
    <mergeCell ref="B62:G62"/>
    <mergeCell ref="B47:G47"/>
    <mergeCell ref="B48:G48"/>
    <mergeCell ref="B13:G13"/>
    <mergeCell ref="B33:G33"/>
    <mergeCell ref="B36:G36"/>
    <mergeCell ref="B18:G18"/>
    <mergeCell ref="B19:G19"/>
    <mergeCell ref="B29:G29"/>
    <mergeCell ref="B22:E22"/>
    <mergeCell ref="B23:E23"/>
    <mergeCell ref="B24:E24"/>
    <mergeCell ref="B25:E25"/>
    <mergeCell ref="B14:G14"/>
    <mergeCell ref="B15:G15"/>
    <mergeCell ref="B21:E21"/>
    <mergeCell ref="B26:E26"/>
    <mergeCell ref="H15:I15"/>
    <mergeCell ref="B30:G30"/>
    <mergeCell ref="A3:B3"/>
    <mergeCell ref="A5:B5"/>
    <mergeCell ref="C3:F3"/>
    <mergeCell ref="C5:F5"/>
    <mergeCell ref="A10:F10"/>
    <mergeCell ref="A7:B7"/>
    <mergeCell ref="C7:G7"/>
    <mergeCell ref="C8:G8"/>
  </mergeCells>
  <pageMargins left="0.7" right="0.7" top="0.78740157499999996" bottom="0.78740157499999996" header="0.3" footer="0.3"/>
  <pageSetup paperSize="9" scale="80" fitToHeight="0" orientation="portrait" r:id="rId1"/>
  <headerFooter>
    <oddHeader>&amp;L10.71.500.2060-001&amp;C&amp;A</oddHeader>
    <oddFooter>&amp;R&amp;P von &amp;N</oddFooter>
  </headerFooter>
  <rowBreaks count="1" manualBreakCount="1">
    <brk id="5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pageSetUpPr fitToPage="1"/>
  </sheetPr>
  <dimension ref="A1:R163"/>
  <sheetViews>
    <sheetView zoomScale="110" zoomScaleNormal="110" workbookViewId="0">
      <selection activeCell="F23" sqref="F23"/>
    </sheetView>
  </sheetViews>
  <sheetFormatPr baseColWidth="10" defaultRowHeight="14.25" x14ac:dyDescent="0.2"/>
  <cols>
    <col min="1" max="1" width="6.5" style="39" customWidth="1"/>
    <col min="2" max="2" width="11" style="39" customWidth="1"/>
    <col min="3" max="3" width="41.75" style="39" customWidth="1"/>
    <col min="4" max="4" width="17.75" style="39" customWidth="1"/>
    <col min="5" max="5" width="14.625" style="39" customWidth="1"/>
    <col min="6" max="6" width="23.25" style="39" customWidth="1"/>
    <col min="7" max="7" width="10.875" style="39" customWidth="1"/>
    <col min="8" max="9" width="10.5" style="39" customWidth="1"/>
    <col min="10" max="10" width="10.125" style="39" customWidth="1"/>
    <col min="11" max="11" width="10.25" style="39" customWidth="1"/>
    <col min="12" max="14" width="11" style="39"/>
    <col min="15" max="15" width="4.375" style="39" customWidth="1"/>
    <col min="16" max="16384" width="11" style="39"/>
  </cols>
  <sheetData>
    <row r="1" spans="1:11" ht="20.25" x14ac:dyDescent="0.3">
      <c r="A1" s="29" t="str">
        <f>Leistungsbeschreibung!A1</f>
        <v>Europaweite Ausschreibung - Offenes Verfahren</v>
      </c>
      <c r="B1" s="30"/>
      <c r="C1" s="30"/>
      <c r="D1" s="30"/>
      <c r="E1" s="30"/>
      <c r="F1" s="30"/>
      <c r="G1" s="30"/>
      <c r="H1" s="30"/>
      <c r="I1" s="31" t="s">
        <v>233</v>
      </c>
      <c r="J1" s="32">
        <f>Leistungsbeschreibung!H1</f>
        <v>46112</v>
      </c>
      <c r="K1" s="38"/>
    </row>
    <row r="2" spans="1:11" x14ac:dyDescent="0.2">
      <c r="A2" s="30"/>
      <c r="B2" s="30"/>
      <c r="C2" s="30"/>
      <c r="D2" s="30"/>
      <c r="E2" s="30"/>
      <c r="F2" s="30"/>
      <c r="G2" s="30"/>
      <c r="H2" s="30"/>
      <c r="I2" s="30"/>
      <c r="J2" s="30"/>
      <c r="K2" s="30"/>
    </row>
    <row r="3" spans="1:11" ht="15" x14ac:dyDescent="0.2">
      <c r="A3" s="228" t="s">
        <v>0</v>
      </c>
      <c r="B3" s="228"/>
      <c r="C3" s="229" t="str">
        <f>Leistungsbeschreibung!C3</f>
        <v>Lieferung eines LKW mit Ladekran für die Kreisstraßenmeisterei, Standort Neustrelitz</v>
      </c>
      <c r="D3" s="229"/>
      <c r="E3" s="229"/>
      <c r="F3" s="229"/>
      <c r="G3" s="229"/>
      <c r="H3" s="229"/>
      <c r="I3" s="229"/>
      <c r="J3" s="229"/>
      <c r="K3" s="229"/>
    </row>
    <row r="4" spans="1:11" ht="16.5" customHeight="1" x14ac:dyDescent="0.2">
      <c r="A4" s="188"/>
      <c r="B4" s="188"/>
      <c r="C4" s="40"/>
      <c r="D4" s="40"/>
      <c r="E4" s="318" t="s">
        <v>36</v>
      </c>
      <c r="F4" s="318"/>
      <c r="G4" s="318"/>
      <c r="H4" s="318"/>
      <c r="I4" s="318"/>
      <c r="J4" s="318"/>
      <c r="K4" s="318"/>
    </row>
    <row r="5" spans="1:11" ht="15" customHeight="1" x14ac:dyDescent="0.2">
      <c r="A5" s="228" t="s">
        <v>1</v>
      </c>
      <c r="B5" s="228"/>
      <c r="C5" s="40" t="str">
        <f>Leistungsbeschreibung!C5</f>
        <v>10.71.500.2068-001</v>
      </c>
      <c r="D5" s="40"/>
      <c r="E5" s="318"/>
      <c r="F5" s="318"/>
      <c r="G5" s="318"/>
      <c r="H5" s="318"/>
      <c r="I5" s="318"/>
      <c r="J5" s="318"/>
      <c r="K5" s="318"/>
    </row>
    <row r="6" spans="1:11" ht="15" x14ac:dyDescent="0.2">
      <c r="A6" s="188"/>
      <c r="B6" s="188"/>
      <c r="C6" s="189"/>
      <c r="D6" s="189"/>
      <c r="E6" s="189"/>
      <c r="F6" s="189"/>
      <c r="G6" s="189"/>
      <c r="H6" s="189"/>
      <c r="I6" s="189"/>
      <c r="J6" s="189"/>
      <c r="K6" s="30"/>
    </row>
    <row r="7" spans="1:11" ht="15" x14ac:dyDescent="0.2">
      <c r="A7" s="231" t="s">
        <v>2</v>
      </c>
      <c r="B7" s="231"/>
      <c r="C7" s="317" t="str">
        <f>Leistungsbeschreibung!C7</f>
        <v xml:space="preserve">  </v>
      </c>
      <c r="D7" s="317"/>
      <c r="E7" s="317"/>
      <c r="F7" s="317"/>
      <c r="G7" s="317"/>
      <c r="H7" s="317"/>
      <c r="I7" s="317"/>
      <c r="J7" s="317"/>
      <c r="K7" s="317"/>
    </row>
    <row r="8" spans="1:11" ht="15" x14ac:dyDescent="0.2">
      <c r="A8" s="190"/>
      <c r="B8" s="190" t="s">
        <v>4</v>
      </c>
      <c r="C8" s="319">
        <f>Leistungsbeschreibung!C8</f>
        <v>0</v>
      </c>
      <c r="D8" s="319"/>
      <c r="E8" s="319"/>
      <c r="F8" s="319"/>
      <c r="G8" s="319"/>
      <c r="H8" s="319"/>
      <c r="I8" s="319"/>
      <c r="J8" s="319"/>
      <c r="K8" s="319"/>
    </row>
    <row r="9" spans="1:11" x14ac:dyDescent="0.2">
      <c r="A9" s="30"/>
      <c r="B9" s="30"/>
      <c r="C9" s="30"/>
      <c r="D9" s="30"/>
      <c r="E9" s="30"/>
      <c r="F9" s="30"/>
      <c r="G9" s="30"/>
      <c r="H9" s="30"/>
      <c r="I9" s="30"/>
      <c r="J9" s="30"/>
      <c r="K9" s="30"/>
    </row>
    <row r="10" spans="1:11" ht="18" x14ac:dyDescent="0.2">
      <c r="A10" s="230" t="s">
        <v>245</v>
      </c>
      <c r="B10" s="230"/>
      <c r="C10" s="230"/>
      <c r="D10" s="230"/>
      <c r="E10" s="230"/>
      <c r="F10" s="230"/>
      <c r="G10" s="230"/>
      <c r="H10" s="230"/>
      <c r="I10" s="230"/>
      <c r="J10" s="230"/>
      <c r="K10" s="30"/>
    </row>
    <row r="12" spans="1:11" ht="15.75" x14ac:dyDescent="0.25">
      <c r="A12" s="41" t="s">
        <v>29</v>
      </c>
    </row>
    <row r="13" spans="1:11" ht="44.25" customHeight="1" x14ac:dyDescent="0.2">
      <c r="A13" s="235" t="s">
        <v>244</v>
      </c>
      <c r="B13" s="235"/>
      <c r="C13" s="235"/>
      <c r="D13" s="235"/>
      <c r="E13" s="235"/>
      <c r="F13" s="235"/>
      <c r="G13" s="235"/>
      <c r="H13" s="235"/>
      <c r="I13" s="235"/>
      <c r="J13" s="235"/>
      <c r="K13" s="235"/>
    </row>
    <row r="14" spans="1:11" x14ac:dyDescent="0.2">
      <c r="A14" s="186"/>
      <c r="B14" s="186"/>
      <c r="C14" s="186"/>
      <c r="D14" s="186"/>
      <c r="E14" s="186"/>
      <c r="F14" s="186"/>
      <c r="G14" s="186"/>
      <c r="H14" s="186"/>
      <c r="I14" s="186"/>
      <c r="J14" s="186"/>
      <c r="K14" s="186"/>
    </row>
    <row r="15" spans="1:11" ht="33.75" customHeight="1" x14ac:dyDescent="0.25">
      <c r="A15" s="291" t="s">
        <v>431</v>
      </c>
      <c r="B15" s="291"/>
      <c r="C15" s="291"/>
      <c r="D15" s="291"/>
      <c r="E15" s="291"/>
      <c r="F15" s="291"/>
      <c r="G15" s="291"/>
      <c r="H15" s="291"/>
      <c r="I15" s="291"/>
      <c r="J15" s="291"/>
      <c r="K15" s="291"/>
    </row>
    <row r="16" spans="1:11" ht="15" thickBot="1" x14ac:dyDescent="0.25"/>
    <row r="17" spans="1:12" s="44" customFormat="1" ht="15" x14ac:dyDescent="0.25">
      <c r="A17" s="289" t="s">
        <v>30</v>
      </c>
      <c r="B17" s="311" t="s">
        <v>31</v>
      </c>
      <c r="C17" s="312"/>
      <c r="D17" s="42"/>
      <c r="E17" s="294" t="s">
        <v>50</v>
      </c>
      <c r="F17" s="295"/>
      <c r="G17" s="43" t="s">
        <v>56</v>
      </c>
      <c r="H17" s="292" t="s">
        <v>49</v>
      </c>
      <c r="I17" s="293"/>
      <c r="J17" s="309" t="s">
        <v>32</v>
      </c>
      <c r="K17" s="307" t="s">
        <v>33</v>
      </c>
    </row>
    <row r="18" spans="1:12" s="44" customFormat="1" ht="15.75" thickBot="1" x14ac:dyDescent="0.3">
      <c r="A18" s="290"/>
      <c r="B18" s="313"/>
      <c r="C18" s="314"/>
      <c r="D18" s="45"/>
      <c r="E18" s="296"/>
      <c r="F18" s="297"/>
      <c r="G18" s="211"/>
      <c r="H18" s="46" t="s">
        <v>47</v>
      </c>
      <c r="I18" s="46" t="s">
        <v>48</v>
      </c>
      <c r="J18" s="310"/>
      <c r="K18" s="308"/>
    </row>
    <row r="19" spans="1:12" ht="42.75" customHeight="1" x14ac:dyDescent="0.2">
      <c r="A19" s="302" t="s">
        <v>5</v>
      </c>
      <c r="B19" s="239" t="s">
        <v>246</v>
      </c>
      <c r="C19" s="304"/>
      <c r="D19" s="198"/>
      <c r="E19" s="47" t="s">
        <v>34</v>
      </c>
      <c r="F19" s="1"/>
      <c r="G19" s="7"/>
      <c r="H19" s="315"/>
      <c r="I19" s="315"/>
      <c r="J19" s="300" t="s">
        <v>126</v>
      </c>
      <c r="K19" s="298"/>
    </row>
    <row r="20" spans="1:12" ht="38.25" customHeight="1" thickBot="1" x14ac:dyDescent="0.25">
      <c r="A20" s="303"/>
      <c r="B20" s="305"/>
      <c r="C20" s="306"/>
      <c r="D20" s="212"/>
      <c r="E20" s="48" t="s">
        <v>35</v>
      </c>
      <c r="F20" s="2"/>
      <c r="G20" s="8"/>
      <c r="H20" s="316"/>
      <c r="I20" s="316"/>
      <c r="J20" s="301"/>
      <c r="K20" s="299"/>
    </row>
    <row r="21" spans="1:12" ht="19.5" customHeight="1" thickBot="1" x14ac:dyDescent="0.25">
      <c r="A21" s="49" t="s">
        <v>7</v>
      </c>
      <c r="B21" s="321" t="s">
        <v>234</v>
      </c>
      <c r="C21" s="260"/>
      <c r="D21" s="50" t="s">
        <v>151</v>
      </c>
      <c r="E21" s="15" t="s">
        <v>57</v>
      </c>
      <c r="F21" s="3"/>
      <c r="G21" s="26" t="s">
        <v>150</v>
      </c>
      <c r="H21" s="329"/>
      <c r="I21" s="330"/>
      <c r="J21" s="51" t="s">
        <v>124</v>
      </c>
      <c r="K21" s="52">
        <v>3</v>
      </c>
    </row>
    <row r="22" spans="1:12" ht="21.95" customHeight="1" thickBot="1" x14ac:dyDescent="0.25">
      <c r="A22" s="205" t="s">
        <v>380</v>
      </c>
      <c r="B22" s="53"/>
      <c r="C22" s="53"/>
      <c r="D22" s="53"/>
      <c r="E22" s="54"/>
      <c r="F22" s="53"/>
      <c r="G22" s="55"/>
      <c r="H22" s="55"/>
      <c r="I22" s="55"/>
      <c r="J22" s="53"/>
      <c r="K22" s="56"/>
    </row>
    <row r="23" spans="1:12" ht="15.75" thickBot="1" x14ac:dyDescent="0.25">
      <c r="A23" s="57" t="s">
        <v>10</v>
      </c>
      <c r="B23" s="320" t="s">
        <v>136</v>
      </c>
      <c r="C23" s="320"/>
      <c r="D23" s="218" t="s">
        <v>434</v>
      </c>
      <c r="E23" s="48" t="s">
        <v>59</v>
      </c>
      <c r="F23" s="14"/>
      <c r="G23" s="24" t="s">
        <v>58</v>
      </c>
      <c r="H23" s="114"/>
      <c r="I23" s="114"/>
      <c r="J23" s="58" t="s">
        <v>126</v>
      </c>
      <c r="K23" s="59"/>
    </row>
    <row r="24" spans="1:12" ht="15.75" thickBot="1" x14ac:dyDescent="0.25">
      <c r="A24" s="57" t="s">
        <v>9</v>
      </c>
      <c r="B24" s="322" t="s">
        <v>134</v>
      </c>
      <c r="C24" s="323"/>
      <c r="D24" s="60"/>
      <c r="E24" s="61" t="s">
        <v>235</v>
      </c>
      <c r="F24" s="14"/>
      <c r="G24" s="22" t="s">
        <v>58</v>
      </c>
      <c r="H24" s="114"/>
      <c r="I24" s="114"/>
      <c r="J24" s="51" t="s">
        <v>126</v>
      </c>
      <c r="K24" s="59"/>
    </row>
    <row r="25" spans="1:12" ht="15.75" thickBot="1" x14ac:dyDescent="0.25">
      <c r="A25" s="57" t="s">
        <v>13</v>
      </c>
      <c r="B25" s="324" t="s">
        <v>381</v>
      </c>
      <c r="C25" s="324"/>
      <c r="D25" s="209"/>
      <c r="E25" s="62" t="s">
        <v>59</v>
      </c>
      <c r="F25" s="14"/>
      <c r="G25" s="24" t="s">
        <v>58</v>
      </c>
      <c r="H25" s="114"/>
      <c r="I25" s="114"/>
      <c r="J25" s="51" t="s">
        <v>126</v>
      </c>
      <c r="K25" s="59"/>
      <c r="L25" s="147"/>
    </row>
    <row r="26" spans="1:12" ht="15.75" thickBot="1" x14ac:dyDescent="0.25">
      <c r="A26" s="57" t="s">
        <v>17</v>
      </c>
      <c r="B26" s="320" t="s">
        <v>382</v>
      </c>
      <c r="C26" s="320"/>
      <c r="D26" s="207"/>
      <c r="E26" s="62" t="s">
        <v>75</v>
      </c>
      <c r="F26" s="14"/>
      <c r="G26" s="24" t="s">
        <v>58</v>
      </c>
      <c r="H26" s="114"/>
      <c r="I26" s="114"/>
      <c r="J26" s="51" t="s">
        <v>126</v>
      </c>
      <c r="K26" s="59"/>
    </row>
    <row r="27" spans="1:12" ht="15.75" thickBot="1" x14ac:dyDescent="0.25">
      <c r="A27" s="57" t="s">
        <v>18</v>
      </c>
      <c r="B27" s="326" t="s">
        <v>137</v>
      </c>
      <c r="C27" s="326"/>
      <c r="D27" s="210" t="s">
        <v>138</v>
      </c>
      <c r="E27" s="62" t="s">
        <v>76</v>
      </c>
      <c r="F27" s="14"/>
      <c r="G27" s="24" t="s">
        <v>58</v>
      </c>
      <c r="H27" s="10"/>
      <c r="I27" s="10"/>
      <c r="J27" s="51" t="s">
        <v>124</v>
      </c>
      <c r="K27" s="52">
        <v>3</v>
      </c>
    </row>
    <row r="28" spans="1:12" ht="15.75" thickBot="1" x14ac:dyDescent="0.25">
      <c r="A28" s="57" t="s">
        <v>236</v>
      </c>
      <c r="B28" s="269" t="s">
        <v>383</v>
      </c>
      <c r="C28" s="269"/>
      <c r="D28" s="195" t="s">
        <v>247</v>
      </c>
      <c r="E28" s="62" t="s">
        <v>139</v>
      </c>
      <c r="F28" s="14"/>
      <c r="G28" s="24" t="s">
        <v>140</v>
      </c>
      <c r="H28" s="10"/>
      <c r="I28" s="10"/>
      <c r="J28" s="51" t="s">
        <v>124</v>
      </c>
      <c r="K28" s="52">
        <v>3</v>
      </c>
    </row>
    <row r="29" spans="1:12" ht="15.75" thickBot="1" x14ac:dyDescent="0.25">
      <c r="A29" s="57" t="s">
        <v>37</v>
      </c>
      <c r="B29" s="270" t="s">
        <v>248</v>
      </c>
      <c r="C29" s="270"/>
      <c r="D29" s="195" t="s">
        <v>249</v>
      </c>
      <c r="E29" s="62" t="s">
        <v>139</v>
      </c>
      <c r="F29" s="14"/>
      <c r="G29" s="24" t="s">
        <v>140</v>
      </c>
      <c r="H29" s="10"/>
      <c r="I29" s="10"/>
      <c r="J29" s="51" t="s">
        <v>124</v>
      </c>
      <c r="K29" s="52">
        <v>3</v>
      </c>
    </row>
    <row r="30" spans="1:12" ht="15.75" thickBot="1" x14ac:dyDescent="0.25">
      <c r="A30" s="57" t="s">
        <v>38</v>
      </c>
      <c r="B30" s="269" t="s">
        <v>141</v>
      </c>
      <c r="C30" s="269"/>
      <c r="D30" s="195"/>
      <c r="E30" s="62" t="s">
        <v>143</v>
      </c>
      <c r="F30" s="14"/>
      <c r="G30" s="26" t="s">
        <v>140</v>
      </c>
      <c r="H30" s="114"/>
      <c r="I30" s="114"/>
      <c r="J30" s="51" t="s">
        <v>126</v>
      </c>
      <c r="K30" s="59">
        <v>3</v>
      </c>
    </row>
    <row r="31" spans="1:12" ht="15.75" thickBot="1" x14ac:dyDescent="0.25">
      <c r="A31" s="57" t="s">
        <v>39</v>
      </c>
      <c r="B31" s="322" t="s">
        <v>142</v>
      </c>
      <c r="C31" s="323"/>
      <c r="D31" s="63"/>
      <c r="E31" s="61" t="s">
        <v>143</v>
      </c>
      <c r="F31" s="14"/>
      <c r="G31" s="25" t="s">
        <v>140</v>
      </c>
      <c r="H31" s="114"/>
      <c r="I31" s="114"/>
      <c r="J31" s="51" t="s">
        <v>126</v>
      </c>
      <c r="K31" s="59">
        <v>3</v>
      </c>
    </row>
    <row r="32" spans="1:12" ht="15.75" thickBot="1" x14ac:dyDescent="0.25">
      <c r="A32" s="57" t="s">
        <v>40</v>
      </c>
      <c r="B32" s="322" t="s">
        <v>144</v>
      </c>
      <c r="C32" s="323"/>
      <c r="D32" s="63" t="s">
        <v>250</v>
      </c>
      <c r="E32" s="61" t="s">
        <v>143</v>
      </c>
      <c r="F32" s="14"/>
      <c r="G32" s="25" t="s">
        <v>140</v>
      </c>
      <c r="H32" s="10"/>
      <c r="I32" s="10"/>
      <c r="J32" s="51" t="s">
        <v>251</v>
      </c>
      <c r="K32" s="52">
        <v>3</v>
      </c>
    </row>
    <row r="33" spans="1:12" ht="21.95" customHeight="1" thickBot="1" x14ac:dyDescent="0.25">
      <c r="A33" s="264" t="s">
        <v>145</v>
      </c>
      <c r="B33" s="265"/>
      <c r="C33" s="265"/>
      <c r="D33" s="265"/>
      <c r="E33" s="265"/>
      <c r="F33" s="265"/>
      <c r="G33" s="265"/>
      <c r="H33" s="265"/>
      <c r="I33" s="265"/>
      <c r="J33" s="265"/>
      <c r="K33" s="266"/>
    </row>
    <row r="34" spans="1:12" ht="21.75" customHeight="1" thickBot="1" x14ac:dyDescent="0.25">
      <c r="A34" s="116" t="s">
        <v>41</v>
      </c>
      <c r="B34" s="327" t="s">
        <v>146</v>
      </c>
      <c r="C34" s="327"/>
      <c r="D34" s="117"/>
      <c r="E34" s="328"/>
      <c r="F34" s="272"/>
      <c r="G34" s="9"/>
      <c r="H34" s="10"/>
      <c r="I34" s="10"/>
      <c r="J34" s="118" t="s">
        <v>180</v>
      </c>
      <c r="K34" s="206">
        <v>2</v>
      </c>
      <c r="L34" s="147"/>
    </row>
    <row r="35" spans="1:12" ht="35.25" customHeight="1" thickBot="1" x14ac:dyDescent="0.25">
      <c r="A35" s="199" t="s">
        <v>42</v>
      </c>
      <c r="B35" s="326" t="s">
        <v>384</v>
      </c>
      <c r="C35" s="326"/>
      <c r="D35" s="210"/>
      <c r="E35" s="271"/>
      <c r="F35" s="272"/>
      <c r="G35" s="23"/>
      <c r="H35" s="10"/>
      <c r="I35" s="10"/>
      <c r="J35" s="51" t="s">
        <v>180</v>
      </c>
      <c r="K35" s="52">
        <v>2</v>
      </c>
      <c r="L35" s="147"/>
    </row>
    <row r="36" spans="1:12" ht="15.75" thickBot="1" x14ac:dyDescent="0.25">
      <c r="A36" s="199" t="s">
        <v>43</v>
      </c>
      <c r="B36" s="255" t="s">
        <v>147</v>
      </c>
      <c r="C36" s="256"/>
      <c r="D36" s="194" t="s">
        <v>148</v>
      </c>
      <c r="E36" s="62" t="s">
        <v>149</v>
      </c>
      <c r="F36" s="14"/>
      <c r="G36" s="24" t="s">
        <v>150</v>
      </c>
      <c r="H36" s="10"/>
      <c r="I36" s="10"/>
      <c r="J36" s="51" t="s">
        <v>124</v>
      </c>
      <c r="K36" s="52">
        <v>3</v>
      </c>
    </row>
    <row r="37" spans="1:12" s="66" customFormat="1" ht="96" customHeight="1" thickBot="1" x14ac:dyDescent="0.25">
      <c r="A37" s="64" t="s">
        <v>44</v>
      </c>
      <c r="B37" s="239" t="s">
        <v>385</v>
      </c>
      <c r="C37" s="304"/>
      <c r="D37" s="213" t="s">
        <v>152</v>
      </c>
      <c r="E37" s="331"/>
      <c r="F37" s="332"/>
      <c r="G37" s="149"/>
      <c r="H37" s="150"/>
      <c r="I37" s="150"/>
      <c r="J37" s="151" t="s">
        <v>180</v>
      </c>
      <c r="K37" s="152">
        <v>2</v>
      </c>
      <c r="L37" s="148"/>
    </row>
    <row r="38" spans="1:12" s="66" customFormat="1" ht="74.25" customHeight="1" thickBot="1" x14ac:dyDescent="0.25">
      <c r="A38" s="153" t="s">
        <v>386</v>
      </c>
      <c r="B38" s="255" t="s">
        <v>387</v>
      </c>
      <c r="C38" s="256"/>
      <c r="D38" s="195"/>
      <c r="E38" s="356"/>
      <c r="F38" s="357"/>
      <c r="G38" s="222"/>
      <c r="H38" s="16"/>
      <c r="I38" s="16"/>
      <c r="J38" s="219" t="s">
        <v>180</v>
      </c>
      <c r="K38" s="65">
        <v>2</v>
      </c>
      <c r="L38" s="148"/>
    </row>
    <row r="39" spans="1:12" s="66" customFormat="1" ht="21.95" customHeight="1" thickBot="1" x14ac:dyDescent="0.25">
      <c r="A39" s="279" t="s">
        <v>252</v>
      </c>
      <c r="B39" s="280"/>
      <c r="C39" s="280"/>
      <c r="D39" s="280"/>
      <c r="E39" s="280"/>
      <c r="F39" s="280"/>
      <c r="G39" s="280"/>
      <c r="H39" s="280"/>
      <c r="I39" s="280"/>
      <c r="J39" s="280"/>
      <c r="K39" s="281"/>
    </row>
    <row r="40" spans="1:12" ht="62.25" customHeight="1" thickBot="1" x14ac:dyDescent="0.25">
      <c r="A40" s="199" t="s">
        <v>46</v>
      </c>
      <c r="B40" s="255" t="s">
        <v>425</v>
      </c>
      <c r="C40" s="256"/>
      <c r="D40" s="195"/>
      <c r="E40" s="274"/>
      <c r="F40" s="275"/>
      <c r="G40" s="27"/>
      <c r="H40" s="10"/>
      <c r="I40" s="10"/>
      <c r="J40" s="51" t="s">
        <v>180</v>
      </c>
      <c r="K40" s="52">
        <v>2</v>
      </c>
      <c r="L40" s="147"/>
    </row>
    <row r="41" spans="1:12" ht="15.75" customHeight="1" thickBot="1" x14ac:dyDescent="0.25">
      <c r="A41" s="199" t="s">
        <v>62</v>
      </c>
      <c r="B41" s="255" t="s">
        <v>153</v>
      </c>
      <c r="C41" s="256"/>
      <c r="D41" s="195" t="s">
        <v>253</v>
      </c>
      <c r="E41" s="62" t="s">
        <v>59</v>
      </c>
      <c r="F41" s="14"/>
      <c r="G41" s="24" t="s">
        <v>58</v>
      </c>
      <c r="H41" s="10"/>
      <c r="I41" s="10"/>
      <c r="J41" s="51" t="s">
        <v>124</v>
      </c>
      <c r="K41" s="52">
        <v>3</v>
      </c>
    </row>
    <row r="42" spans="1:12" ht="14.25" customHeight="1" thickBot="1" x14ac:dyDescent="0.25">
      <c r="A42" s="199" t="s">
        <v>63</v>
      </c>
      <c r="B42" s="325" t="s">
        <v>426</v>
      </c>
      <c r="C42" s="256"/>
      <c r="D42" s="67"/>
      <c r="E42" s="61" t="s">
        <v>75</v>
      </c>
      <c r="F42" s="17"/>
      <c r="G42" s="22" t="s">
        <v>58</v>
      </c>
      <c r="H42" s="114"/>
      <c r="I42" s="114"/>
      <c r="J42" s="51" t="s">
        <v>126</v>
      </c>
      <c r="K42" s="59"/>
    </row>
    <row r="43" spans="1:12" ht="15.75" thickBot="1" x14ac:dyDescent="0.25">
      <c r="A43" s="199" t="s">
        <v>64</v>
      </c>
      <c r="B43" s="269" t="s">
        <v>154</v>
      </c>
      <c r="C43" s="278"/>
      <c r="D43" s="67"/>
      <c r="E43" s="68" t="s">
        <v>76</v>
      </c>
      <c r="F43" s="89"/>
      <c r="G43" s="25" t="s">
        <v>58</v>
      </c>
      <c r="H43" s="114"/>
      <c r="I43" s="114"/>
      <c r="J43" s="51" t="s">
        <v>126</v>
      </c>
      <c r="K43" s="59"/>
    </row>
    <row r="44" spans="1:12" ht="30.75" customHeight="1" thickBot="1" x14ac:dyDescent="0.25">
      <c r="A44" s="199" t="s">
        <v>65</v>
      </c>
      <c r="B44" s="276" t="s">
        <v>155</v>
      </c>
      <c r="C44" s="277"/>
      <c r="D44" s="154"/>
      <c r="E44" s="155" t="s">
        <v>76</v>
      </c>
      <c r="F44" s="156"/>
      <c r="G44" s="157" t="s">
        <v>58</v>
      </c>
      <c r="H44" s="158"/>
      <c r="I44" s="158"/>
      <c r="J44" s="191" t="s">
        <v>126</v>
      </c>
      <c r="K44" s="204"/>
    </row>
    <row r="45" spans="1:12" ht="223.5" customHeight="1" thickBot="1" x14ac:dyDescent="0.25">
      <c r="A45" s="57" t="s">
        <v>67</v>
      </c>
      <c r="B45" s="255" t="s">
        <v>388</v>
      </c>
      <c r="C45" s="256"/>
      <c r="D45" s="196"/>
      <c r="E45" s="274"/>
      <c r="F45" s="275"/>
      <c r="G45" s="27"/>
      <c r="H45" s="10"/>
      <c r="I45" s="10"/>
      <c r="J45" s="216" t="s">
        <v>180</v>
      </c>
      <c r="K45" s="220">
        <v>2</v>
      </c>
      <c r="L45" s="147"/>
    </row>
    <row r="46" spans="1:12" ht="21.95" customHeight="1" thickBot="1" x14ac:dyDescent="0.25">
      <c r="A46" s="279" t="s">
        <v>255</v>
      </c>
      <c r="B46" s="280"/>
      <c r="C46" s="280"/>
      <c r="D46" s="280"/>
      <c r="E46" s="280"/>
      <c r="F46" s="280"/>
      <c r="G46" s="280"/>
      <c r="H46" s="280"/>
      <c r="I46" s="280"/>
      <c r="J46" s="280"/>
      <c r="K46" s="281"/>
    </row>
    <row r="47" spans="1:12" ht="30.75" customHeight="1" thickBot="1" x14ac:dyDescent="0.25">
      <c r="A47" s="57" t="s">
        <v>68</v>
      </c>
      <c r="B47" s="269" t="s">
        <v>254</v>
      </c>
      <c r="C47" s="269"/>
      <c r="D47" s="195"/>
      <c r="E47" s="271"/>
      <c r="F47" s="272"/>
      <c r="G47" s="23"/>
      <c r="H47" s="10"/>
      <c r="I47" s="10"/>
      <c r="J47" s="58" t="s">
        <v>180</v>
      </c>
      <c r="K47" s="52">
        <v>2</v>
      </c>
      <c r="L47" s="147"/>
    </row>
    <row r="48" spans="1:12" ht="31.5" customHeight="1" thickBot="1" x14ac:dyDescent="0.25">
      <c r="A48" s="57" t="s">
        <v>69</v>
      </c>
      <c r="B48" s="269" t="s">
        <v>256</v>
      </c>
      <c r="C48" s="269"/>
      <c r="D48" s="195"/>
      <c r="E48" s="271"/>
      <c r="F48" s="272"/>
      <c r="G48" s="23"/>
      <c r="H48" s="10"/>
      <c r="I48" s="10"/>
      <c r="J48" s="51" t="s">
        <v>180</v>
      </c>
      <c r="K48" s="52">
        <v>2</v>
      </c>
      <c r="L48" s="147"/>
    </row>
    <row r="49" spans="1:17" ht="78" customHeight="1" thickBot="1" x14ac:dyDescent="0.25">
      <c r="A49" s="57" t="s">
        <v>70</v>
      </c>
      <c r="B49" s="269" t="s">
        <v>389</v>
      </c>
      <c r="C49" s="269"/>
      <c r="D49" s="195"/>
      <c r="E49" s="271"/>
      <c r="F49" s="272"/>
      <c r="G49" s="23"/>
      <c r="H49" s="10"/>
      <c r="I49" s="10"/>
      <c r="J49" s="51" t="s">
        <v>180</v>
      </c>
      <c r="K49" s="52">
        <v>2</v>
      </c>
      <c r="L49" s="147"/>
    </row>
    <row r="50" spans="1:17" ht="61.5" customHeight="1" thickBot="1" x14ac:dyDescent="0.25">
      <c r="A50" s="57" t="s">
        <v>71</v>
      </c>
      <c r="B50" s="269" t="s">
        <v>257</v>
      </c>
      <c r="C50" s="269"/>
      <c r="D50" s="195"/>
      <c r="E50" s="282"/>
      <c r="F50" s="283"/>
      <c r="G50" s="23"/>
      <c r="H50" s="10"/>
      <c r="I50" s="10"/>
      <c r="J50" s="51" t="s">
        <v>125</v>
      </c>
      <c r="K50" s="52">
        <v>2</v>
      </c>
    </row>
    <row r="51" spans="1:17" ht="24" customHeight="1" thickBot="1" x14ac:dyDescent="0.25">
      <c r="A51" s="57" t="s">
        <v>72</v>
      </c>
      <c r="B51" s="255" t="s">
        <v>258</v>
      </c>
      <c r="C51" s="256"/>
      <c r="D51" s="69"/>
      <c r="E51" s="257"/>
      <c r="F51" s="258"/>
      <c r="G51" s="9"/>
      <c r="H51" s="10"/>
      <c r="I51" s="10"/>
      <c r="J51" s="51" t="s">
        <v>125</v>
      </c>
      <c r="K51" s="52">
        <v>2</v>
      </c>
    </row>
    <row r="52" spans="1:17" ht="34.5" customHeight="1" thickBot="1" x14ac:dyDescent="0.25">
      <c r="A52" s="57" t="s">
        <v>73</v>
      </c>
      <c r="B52" s="239" t="s">
        <v>259</v>
      </c>
      <c r="C52" s="240"/>
      <c r="D52" s="69"/>
      <c r="E52" s="257"/>
      <c r="F52" s="258"/>
      <c r="G52" s="19"/>
      <c r="H52" s="201"/>
      <c r="I52" s="201"/>
      <c r="J52" s="191" t="s">
        <v>125</v>
      </c>
      <c r="K52" s="202">
        <v>2</v>
      </c>
      <c r="L52" s="70"/>
      <c r="M52" s="70"/>
      <c r="N52" s="70"/>
      <c r="O52" s="70"/>
      <c r="P52" s="70"/>
      <c r="Q52" s="70"/>
    </row>
    <row r="53" spans="1:17" ht="29.25" customHeight="1" thickBot="1" x14ac:dyDescent="0.25">
      <c r="A53" s="57" t="s">
        <v>74</v>
      </c>
      <c r="B53" s="255" t="s">
        <v>260</v>
      </c>
      <c r="C53" s="256"/>
      <c r="D53" s="69"/>
      <c r="E53" s="257"/>
      <c r="F53" s="258"/>
      <c r="G53" s="9"/>
      <c r="H53" s="10"/>
      <c r="I53" s="10"/>
      <c r="J53" s="51" t="s">
        <v>125</v>
      </c>
      <c r="K53" s="52">
        <v>2</v>
      </c>
      <c r="L53" s="70"/>
      <c r="M53" s="70"/>
      <c r="N53" s="70"/>
      <c r="O53" s="70"/>
      <c r="P53" s="70"/>
      <c r="Q53" s="70"/>
    </row>
    <row r="54" spans="1:17" ht="21.75" customHeight="1" thickBot="1" x14ac:dyDescent="0.25">
      <c r="A54" s="57" t="s">
        <v>131</v>
      </c>
      <c r="B54" s="255" t="s">
        <v>261</v>
      </c>
      <c r="C54" s="256"/>
      <c r="D54" s="69"/>
      <c r="E54" s="257"/>
      <c r="F54" s="258"/>
      <c r="G54" s="9"/>
      <c r="H54" s="10"/>
      <c r="I54" s="10"/>
      <c r="J54" s="51" t="s">
        <v>125</v>
      </c>
      <c r="K54" s="52">
        <v>2</v>
      </c>
      <c r="L54" s="70"/>
      <c r="M54" s="70"/>
      <c r="N54" s="70"/>
      <c r="O54" s="70"/>
      <c r="P54" s="70"/>
      <c r="Q54" s="70"/>
    </row>
    <row r="55" spans="1:17" ht="33.75" customHeight="1" thickBot="1" x14ac:dyDescent="0.25">
      <c r="A55" s="57" t="s">
        <v>77</v>
      </c>
      <c r="B55" s="262" t="s">
        <v>421</v>
      </c>
      <c r="C55" s="273"/>
      <c r="D55" s="69"/>
      <c r="E55" s="257"/>
      <c r="F55" s="258"/>
      <c r="G55" s="9"/>
      <c r="H55" s="10"/>
      <c r="I55" s="10"/>
      <c r="J55" s="58" t="s">
        <v>180</v>
      </c>
      <c r="K55" s="52">
        <v>2</v>
      </c>
      <c r="L55" s="159"/>
      <c r="M55" s="70"/>
      <c r="N55" s="70"/>
      <c r="O55" s="70"/>
      <c r="P55" s="70"/>
      <c r="Q55" s="70"/>
    </row>
    <row r="56" spans="1:17" ht="22.5" customHeight="1" thickBot="1" x14ac:dyDescent="0.25">
      <c r="A56" s="57" t="s">
        <v>78</v>
      </c>
      <c r="B56" s="255" t="s">
        <v>157</v>
      </c>
      <c r="C56" s="256"/>
      <c r="D56" s="69"/>
      <c r="E56" s="257"/>
      <c r="F56" s="258"/>
      <c r="G56" s="9"/>
      <c r="H56" s="10"/>
      <c r="I56" s="10"/>
      <c r="J56" s="51" t="s">
        <v>125</v>
      </c>
      <c r="K56" s="52">
        <v>2</v>
      </c>
      <c r="L56" s="70"/>
      <c r="M56" s="70"/>
      <c r="N56" s="70"/>
      <c r="O56" s="70"/>
      <c r="P56" s="70"/>
      <c r="Q56" s="70"/>
    </row>
    <row r="57" spans="1:17" ht="19.5" customHeight="1" thickBot="1" x14ac:dyDescent="0.25">
      <c r="A57" s="57" t="s">
        <v>79</v>
      </c>
      <c r="B57" s="255" t="s">
        <v>158</v>
      </c>
      <c r="C57" s="256"/>
      <c r="D57" s="69"/>
      <c r="E57" s="257"/>
      <c r="F57" s="258"/>
      <c r="G57" s="9"/>
      <c r="H57" s="10"/>
      <c r="I57" s="10"/>
      <c r="J57" s="51" t="s">
        <v>125</v>
      </c>
      <c r="K57" s="52">
        <v>2</v>
      </c>
      <c r="L57" s="70"/>
      <c r="M57" s="70"/>
      <c r="N57" s="70"/>
      <c r="O57" s="70"/>
      <c r="P57" s="70"/>
      <c r="Q57" s="70"/>
    </row>
    <row r="58" spans="1:17" ht="23.25" customHeight="1" thickBot="1" x14ac:dyDescent="0.25">
      <c r="A58" s="57" t="s">
        <v>127</v>
      </c>
      <c r="B58" s="255" t="s">
        <v>159</v>
      </c>
      <c r="C58" s="256"/>
      <c r="D58" s="69" t="s">
        <v>160</v>
      </c>
      <c r="E58" s="257"/>
      <c r="F58" s="258"/>
      <c r="G58" s="9"/>
      <c r="H58" s="10"/>
      <c r="I58" s="10"/>
      <c r="J58" s="51" t="s">
        <v>125</v>
      </c>
      <c r="K58" s="52">
        <v>2</v>
      </c>
      <c r="L58" s="159"/>
      <c r="M58" s="70"/>
      <c r="N58" s="70"/>
      <c r="O58" s="70"/>
      <c r="P58" s="70"/>
      <c r="Q58" s="70"/>
    </row>
    <row r="59" spans="1:17" ht="29.25" customHeight="1" thickBot="1" x14ac:dyDescent="0.25">
      <c r="A59" s="57" t="s">
        <v>128</v>
      </c>
      <c r="B59" s="255" t="s">
        <v>161</v>
      </c>
      <c r="C59" s="256"/>
      <c r="E59" s="359"/>
      <c r="F59" s="275"/>
      <c r="G59" s="28"/>
      <c r="H59" s="10"/>
      <c r="I59" s="10"/>
      <c r="J59" s="58" t="s">
        <v>125</v>
      </c>
      <c r="K59" s="52">
        <v>2</v>
      </c>
      <c r="L59" s="70"/>
      <c r="M59" s="70"/>
      <c r="N59" s="70"/>
      <c r="O59" s="70"/>
      <c r="P59" s="70"/>
      <c r="Q59" s="70"/>
    </row>
    <row r="60" spans="1:17" ht="19.5" customHeight="1" thickBot="1" x14ac:dyDescent="0.25">
      <c r="A60" s="57" t="s">
        <v>80</v>
      </c>
      <c r="B60" s="255" t="s">
        <v>262</v>
      </c>
      <c r="C60" s="256"/>
      <c r="D60" s="69"/>
      <c r="E60" s="257"/>
      <c r="F60" s="258"/>
      <c r="G60" s="9"/>
      <c r="H60" s="10"/>
      <c r="I60" s="10"/>
      <c r="J60" s="51" t="s">
        <v>125</v>
      </c>
      <c r="K60" s="52">
        <v>2</v>
      </c>
      <c r="L60" s="70"/>
      <c r="M60" s="70"/>
      <c r="N60" s="70"/>
      <c r="O60" s="70"/>
      <c r="P60" s="70"/>
      <c r="Q60" s="70"/>
    </row>
    <row r="61" spans="1:17" ht="30" customHeight="1" x14ac:dyDescent="0.2">
      <c r="A61" s="237" t="s">
        <v>129</v>
      </c>
      <c r="B61" s="239" t="s">
        <v>156</v>
      </c>
      <c r="C61" s="240"/>
      <c r="D61" s="213"/>
      <c r="E61" s="47" t="s">
        <v>35</v>
      </c>
      <c r="F61" s="18"/>
      <c r="G61" s="19"/>
      <c r="H61" s="243"/>
      <c r="I61" s="243"/>
      <c r="J61" s="245" t="s">
        <v>180</v>
      </c>
      <c r="K61" s="247">
        <v>2</v>
      </c>
      <c r="L61" s="147"/>
    </row>
    <row r="62" spans="1:17" ht="17.25" customHeight="1" thickBot="1" x14ac:dyDescent="0.25">
      <c r="A62" s="249"/>
      <c r="B62" s="250"/>
      <c r="C62" s="251"/>
      <c r="D62" s="224"/>
      <c r="E62" s="179" t="s">
        <v>0</v>
      </c>
      <c r="F62" s="180"/>
      <c r="G62" s="225" t="s">
        <v>263</v>
      </c>
      <c r="H62" s="252"/>
      <c r="I62" s="252"/>
      <c r="J62" s="253"/>
      <c r="K62" s="254"/>
    </row>
    <row r="63" spans="1:17" ht="21.75" customHeight="1" thickBot="1" x14ac:dyDescent="0.25">
      <c r="A63" s="200" t="s">
        <v>130</v>
      </c>
      <c r="B63" s="285" t="s">
        <v>264</v>
      </c>
      <c r="C63" s="286"/>
      <c r="D63" s="163"/>
      <c r="E63" s="287"/>
      <c r="F63" s="288"/>
      <c r="G63" s="9"/>
      <c r="H63" s="164"/>
      <c r="I63" s="164"/>
      <c r="J63" s="223" t="s">
        <v>125</v>
      </c>
      <c r="K63" s="203">
        <v>2</v>
      </c>
      <c r="L63" s="70"/>
      <c r="M63" s="70"/>
      <c r="N63" s="70"/>
      <c r="O63" s="70"/>
      <c r="P63" s="70"/>
      <c r="Q63" s="70"/>
    </row>
    <row r="64" spans="1:17" ht="29.25" customHeight="1" thickBot="1" x14ac:dyDescent="0.25">
      <c r="A64" s="57" t="s">
        <v>81</v>
      </c>
      <c r="B64" s="255" t="s">
        <v>265</v>
      </c>
      <c r="C64" s="256"/>
      <c r="D64" s="69"/>
      <c r="E64" s="257"/>
      <c r="F64" s="258"/>
      <c r="G64" s="9"/>
      <c r="H64" s="10"/>
      <c r="I64" s="10"/>
      <c r="J64" s="51" t="s">
        <v>125</v>
      </c>
      <c r="K64" s="52">
        <v>2</v>
      </c>
      <c r="L64" s="70"/>
      <c r="M64" s="70"/>
      <c r="N64" s="70"/>
      <c r="O64" s="70"/>
      <c r="P64" s="70"/>
      <c r="Q64" s="70"/>
    </row>
    <row r="65" spans="1:17" ht="21" customHeight="1" thickBot="1" x14ac:dyDescent="0.25">
      <c r="A65" s="57" t="s">
        <v>82</v>
      </c>
      <c r="B65" s="255" t="s">
        <v>266</v>
      </c>
      <c r="C65" s="256"/>
      <c r="D65" s="69"/>
      <c r="E65" s="257"/>
      <c r="F65" s="258"/>
      <c r="G65" s="9"/>
      <c r="H65" s="10"/>
      <c r="I65" s="10"/>
      <c r="J65" s="51" t="s">
        <v>125</v>
      </c>
      <c r="K65" s="52">
        <v>2</v>
      </c>
      <c r="L65" s="70"/>
      <c r="M65" s="70"/>
      <c r="N65" s="70"/>
      <c r="O65" s="70"/>
      <c r="P65" s="70"/>
      <c r="Q65" s="70"/>
    </row>
    <row r="66" spans="1:17" ht="23.25" customHeight="1" thickBot="1" x14ac:dyDescent="0.25">
      <c r="A66" s="57" t="s">
        <v>83</v>
      </c>
      <c r="B66" s="255" t="s">
        <v>162</v>
      </c>
      <c r="C66" s="256"/>
      <c r="D66" s="69"/>
      <c r="E66" s="257"/>
      <c r="F66" s="258"/>
      <c r="G66" s="9"/>
      <c r="H66" s="10"/>
      <c r="I66" s="10"/>
      <c r="J66" s="51" t="s">
        <v>180</v>
      </c>
      <c r="K66" s="52">
        <v>2</v>
      </c>
      <c r="L66" s="159"/>
      <c r="M66" s="70"/>
      <c r="N66" s="70"/>
      <c r="O66" s="70"/>
      <c r="P66" s="70"/>
      <c r="Q66" s="70"/>
    </row>
    <row r="67" spans="1:17" ht="22.5" customHeight="1" thickBot="1" x14ac:dyDescent="0.25">
      <c r="A67" s="57" t="s">
        <v>84</v>
      </c>
      <c r="B67" s="255" t="s">
        <v>267</v>
      </c>
      <c r="C67" s="256"/>
      <c r="D67" s="69"/>
      <c r="E67" s="257"/>
      <c r="F67" s="258"/>
      <c r="G67" s="9"/>
      <c r="H67" s="10"/>
      <c r="I67" s="10"/>
      <c r="J67" s="51" t="s">
        <v>180</v>
      </c>
      <c r="K67" s="52">
        <v>2</v>
      </c>
      <c r="L67" s="159"/>
      <c r="M67" s="70"/>
      <c r="N67" s="70"/>
      <c r="O67" s="70"/>
      <c r="P67" s="70"/>
      <c r="Q67" s="70"/>
    </row>
    <row r="68" spans="1:17" ht="25.5" customHeight="1" thickBot="1" x14ac:dyDescent="0.25">
      <c r="A68" s="57" t="s">
        <v>85</v>
      </c>
      <c r="B68" s="255" t="s">
        <v>268</v>
      </c>
      <c r="C68" s="260"/>
      <c r="D68" s="69"/>
      <c r="E68" s="257"/>
      <c r="F68" s="358"/>
      <c r="G68" s="9"/>
      <c r="H68" s="10"/>
      <c r="I68" s="10"/>
      <c r="J68" s="51" t="s">
        <v>125</v>
      </c>
      <c r="K68" s="52">
        <v>2</v>
      </c>
      <c r="L68" s="70"/>
      <c r="M68" s="70"/>
      <c r="N68" s="70"/>
      <c r="O68" s="70"/>
      <c r="P68" s="70"/>
      <c r="Q68" s="70"/>
    </row>
    <row r="69" spans="1:17" ht="21.75" customHeight="1" thickBot="1" x14ac:dyDescent="0.25">
      <c r="A69" s="57" t="s">
        <v>86</v>
      </c>
      <c r="B69" s="255" t="s">
        <v>269</v>
      </c>
      <c r="C69" s="260"/>
      <c r="D69" s="69"/>
      <c r="E69" s="257"/>
      <c r="F69" s="358"/>
      <c r="G69" s="9"/>
      <c r="H69" s="10"/>
      <c r="I69" s="10"/>
      <c r="J69" s="58" t="s">
        <v>180</v>
      </c>
      <c r="K69" s="52">
        <v>2</v>
      </c>
      <c r="L69" s="159"/>
      <c r="M69" s="70"/>
      <c r="N69" s="70"/>
      <c r="O69" s="70"/>
      <c r="P69" s="70"/>
      <c r="Q69" s="70"/>
    </row>
    <row r="70" spans="1:17" ht="29.25" customHeight="1" thickBot="1" x14ac:dyDescent="0.25">
      <c r="A70" s="57" t="s">
        <v>87</v>
      </c>
      <c r="B70" s="255" t="s">
        <v>270</v>
      </c>
      <c r="C70" s="260"/>
      <c r="D70" s="69"/>
      <c r="E70" s="257"/>
      <c r="F70" s="358"/>
      <c r="G70" s="9"/>
      <c r="H70" s="10"/>
      <c r="I70" s="10"/>
      <c r="J70" s="51" t="s">
        <v>180</v>
      </c>
      <c r="K70" s="52">
        <v>2</v>
      </c>
      <c r="L70" s="159"/>
      <c r="M70" s="70"/>
      <c r="N70" s="70"/>
      <c r="O70" s="70"/>
      <c r="P70" s="70"/>
      <c r="Q70" s="70"/>
    </row>
    <row r="71" spans="1:17" ht="24.75" customHeight="1" thickBot="1" x14ac:dyDescent="0.25">
      <c r="A71" s="199" t="s">
        <v>88</v>
      </c>
      <c r="B71" s="239" t="s">
        <v>271</v>
      </c>
      <c r="C71" s="304"/>
      <c r="D71" s="162"/>
      <c r="E71" s="267"/>
      <c r="F71" s="268"/>
      <c r="G71" s="160"/>
      <c r="H71" s="201"/>
      <c r="I71" s="201"/>
      <c r="J71" s="191" t="s">
        <v>125</v>
      </c>
      <c r="K71" s="202">
        <v>2</v>
      </c>
      <c r="L71" s="70"/>
      <c r="M71" s="70"/>
      <c r="N71" s="70"/>
      <c r="O71" s="70"/>
      <c r="P71" s="70"/>
      <c r="Q71" s="70"/>
    </row>
    <row r="72" spans="1:17" ht="47.25" customHeight="1" thickBot="1" x14ac:dyDescent="0.25">
      <c r="A72" s="57" t="s">
        <v>89</v>
      </c>
      <c r="B72" s="255" t="s">
        <v>392</v>
      </c>
      <c r="C72" s="256"/>
      <c r="D72" s="69" t="s">
        <v>390</v>
      </c>
      <c r="E72" s="360"/>
      <c r="F72" s="360"/>
      <c r="G72" s="13" t="s">
        <v>391</v>
      </c>
      <c r="H72" s="161"/>
      <c r="I72" s="10"/>
      <c r="J72" s="51" t="s">
        <v>180</v>
      </c>
      <c r="K72" s="52">
        <v>2</v>
      </c>
      <c r="L72" s="159"/>
      <c r="M72" s="70"/>
      <c r="N72" s="70"/>
      <c r="O72" s="70"/>
      <c r="P72" s="70"/>
      <c r="Q72" s="70"/>
    </row>
    <row r="73" spans="1:17" ht="75" customHeight="1" thickBot="1" x14ac:dyDescent="0.25">
      <c r="A73" s="200" t="s">
        <v>90</v>
      </c>
      <c r="B73" s="285" t="s">
        <v>272</v>
      </c>
      <c r="C73" s="286"/>
      <c r="D73" s="163"/>
      <c r="E73" s="287"/>
      <c r="F73" s="288"/>
      <c r="G73" s="9"/>
      <c r="H73" s="164"/>
      <c r="I73" s="164"/>
      <c r="J73" s="192" t="s">
        <v>180</v>
      </c>
      <c r="K73" s="203">
        <v>2</v>
      </c>
      <c r="L73" s="159"/>
      <c r="M73" s="70"/>
      <c r="N73" s="70"/>
      <c r="O73" s="70"/>
      <c r="P73" s="70"/>
      <c r="Q73" s="70"/>
    </row>
    <row r="74" spans="1:17" ht="24.75" customHeight="1" thickBot="1" x14ac:dyDescent="0.25">
      <c r="A74" s="57" t="s">
        <v>91</v>
      </c>
      <c r="B74" s="255" t="s">
        <v>273</v>
      </c>
      <c r="C74" s="256"/>
      <c r="D74" s="69"/>
      <c r="E74" s="257"/>
      <c r="F74" s="258"/>
      <c r="G74" s="9"/>
      <c r="H74" s="10"/>
      <c r="I74" s="10"/>
      <c r="J74" s="51" t="s">
        <v>125</v>
      </c>
      <c r="K74" s="52">
        <v>2</v>
      </c>
      <c r="L74" s="70"/>
      <c r="M74" s="70"/>
      <c r="N74" s="70"/>
      <c r="O74" s="70"/>
      <c r="P74" s="70"/>
      <c r="Q74" s="70"/>
    </row>
    <row r="75" spans="1:17" ht="21.75" customHeight="1" thickBot="1" x14ac:dyDescent="0.25">
      <c r="A75" s="264" t="s">
        <v>274</v>
      </c>
      <c r="B75" s="265"/>
      <c r="C75" s="265"/>
      <c r="D75" s="265"/>
      <c r="E75" s="265"/>
      <c r="F75" s="265"/>
      <c r="G75" s="265"/>
      <c r="H75" s="265"/>
      <c r="I75" s="265"/>
      <c r="J75" s="265"/>
      <c r="K75" s="266"/>
      <c r="L75" s="70"/>
      <c r="M75" s="70"/>
      <c r="N75" s="70"/>
      <c r="O75" s="70"/>
      <c r="P75" s="70"/>
      <c r="Q75" s="70"/>
    </row>
    <row r="76" spans="1:17" ht="27" customHeight="1" x14ac:dyDescent="0.2">
      <c r="A76" s="237" t="s">
        <v>92</v>
      </c>
      <c r="B76" s="239" t="s">
        <v>275</v>
      </c>
      <c r="C76" s="240"/>
      <c r="D76" s="213"/>
      <c r="E76" s="47" t="s">
        <v>34</v>
      </c>
      <c r="F76" s="18"/>
      <c r="G76" s="19"/>
      <c r="H76" s="243"/>
      <c r="I76" s="243"/>
      <c r="J76" s="245" t="s">
        <v>180</v>
      </c>
      <c r="K76" s="247">
        <v>2</v>
      </c>
      <c r="L76" s="147"/>
    </row>
    <row r="77" spans="1:17" ht="20.25" customHeight="1" thickBot="1" x14ac:dyDescent="0.25">
      <c r="A77" s="238"/>
      <c r="B77" s="241"/>
      <c r="C77" s="242"/>
      <c r="D77" s="71"/>
      <c r="E77" s="72" t="s">
        <v>35</v>
      </c>
      <c r="F77" s="20"/>
      <c r="G77" s="21"/>
      <c r="H77" s="244"/>
      <c r="I77" s="244"/>
      <c r="J77" s="246"/>
      <c r="K77" s="248"/>
    </row>
    <row r="78" spans="1:17" ht="15" customHeight="1" thickBot="1" x14ac:dyDescent="0.25">
      <c r="A78" s="57" t="s">
        <v>93</v>
      </c>
      <c r="B78" s="269" t="s">
        <v>181</v>
      </c>
      <c r="C78" s="269"/>
      <c r="D78" s="193" t="s">
        <v>276</v>
      </c>
      <c r="E78" s="61" t="s">
        <v>66</v>
      </c>
      <c r="F78" s="115"/>
      <c r="G78" s="22" t="s">
        <v>60</v>
      </c>
      <c r="H78" s="10"/>
      <c r="I78" s="10"/>
      <c r="J78" s="51" t="s">
        <v>125</v>
      </c>
      <c r="K78" s="52">
        <v>2</v>
      </c>
    </row>
    <row r="79" spans="1:17" ht="21" customHeight="1" thickBot="1" x14ac:dyDescent="0.25">
      <c r="A79" s="57" t="s">
        <v>94</v>
      </c>
      <c r="B79" s="269" t="s">
        <v>184</v>
      </c>
      <c r="C79" s="278"/>
      <c r="D79" s="67"/>
      <c r="E79" s="257"/>
      <c r="F79" s="258"/>
      <c r="G79" s="9"/>
      <c r="H79" s="10"/>
      <c r="I79" s="10"/>
      <c r="J79" s="51" t="s">
        <v>180</v>
      </c>
      <c r="K79" s="52">
        <v>2</v>
      </c>
      <c r="L79" s="147"/>
    </row>
    <row r="80" spans="1:17" ht="21.75" customHeight="1" thickBot="1" x14ac:dyDescent="0.25">
      <c r="A80" s="57" t="s">
        <v>95</v>
      </c>
      <c r="B80" s="269" t="s">
        <v>278</v>
      </c>
      <c r="C80" s="278"/>
      <c r="D80" s="67"/>
      <c r="E80" s="257"/>
      <c r="F80" s="258"/>
      <c r="G80" s="9"/>
      <c r="H80" s="10"/>
      <c r="I80" s="10"/>
      <c r="J80" s="51" t="s">
        <v>180</v>
      </c>
      <c r="K80" s="52">
        <v>2</v>
      </c>
      <c r="L80" s="147"/>
      <c r="M80" s="70"/>
    </row>
    <row r="81" spans="1:18" ht="19.5" customHeight="1" thickBot="1" x14ac:dyDescent="0.25">
      <c r="A81" s="57" t="s">
        <v>96</v>
      </c>
      <c r="B81" s="269" t="s">
        <v>277</v>
      </c>
      <c r="C81" s="278"/>
      <c r="D81" s="67"/>
      <c r="E81" s="257"/>
      <c r="F81" s="258"/>
      <c r="G81" s="9"/>
      <c r="H81" s="10"/>
      <c r="I81" s="10"/>
      <c r="J81" s="51" t="s">
        <v>180</v>
      </c>
      <c r="K81" s="52">
        <v>2</v>
      </c>
      <c r="L81" s="159"/>
      <c r="M81" s="70"/>
    </row>
    <row r="82" spans="1:18" ht="27.75" customHeight="1" thickBot="1" x14ac:dyDescent="0.25">
      <c r="A82" s="57" t="s">
        <v>97</v>
      </c>
      <c r="B82" s="269" t="s">
        <v>279</v>
      </c>
      <c r="C82" s="278"/>
      <c r="D82" s="67"/>
      <c r="E82" s="257"/>
      <c r="F82" s="258"/>
      <c r="G82" s="9"/>
      <c r="H82" s="10"/>
      <c r="I82" s="10"/>
      <c r="J82" s="51" t="s">
        <v>180</v>
      </c>
      <c r="K82" s="52">
        <v>2</v>
      </c>
      <c r="L82" s="159"/>
      <c r="M82" s="70"/>
      <c r="N82" s="70"/>
      <c r="O82" s="70"/>
      <c r="P82" s="70"/>
      <c r="Q82" s="70"/>
    </row>
    <row r="83" spans="1:18" ht="25.5" customHeight="1" thickBot="1" x14ac:dyDescent="0.25">
      <c r="A83" s="199" t="s">
        <v>98</v>
      </c>
      <c r="B83" s="262" t="s">
        <v>362</v>
      </c>
      <c r="C83" s="273"/>
      <c r="D83" s="194" t="s">
        <v>280</v>
      </c>
      <c r="E83" s="62" t="s">
        <v>281</v>
      </c>
      <c r="F83" s="14"/>
      <c r="G83" s="24" t="s">
        <v>61</v>
      </c>
      <c r="H83" s="10"/>
      <c r="I83" s="10"/>
      <c r="J83" s="51" t="s">
        <v>124</v>
      </c>
      <c r="K83" s="52">
        <v>3</v>
      </c>
      <c r="L83" s="70"/>
      <c r="M83" s="70"/>
      <c r="N83" s="70"/>
      <c r="O83" s="70"/>
      <c r="P83" s="70"/>
      <c r="Q83" s="70"/>
    </row>
    <row r="84" spans="1:18" ht="25.5" customHeight="1" thickBot="1" x14ac:dyDescent="0.25">
      <c r="A84" s="57" t="s">
        <v>163</v>
      </c>
      <c r="B84" s="269" t="s">
        <v>282</v>
      </c>
      <c r="C84" s="278"/>
      <c r="D84" s="67"/>
      <c r="E84" s="257"/>
      <c r="F84" s="258"/>
      <c r="G84" s="9"/>
      <c r="H84" s="10"/>
      <c r="I84" s="10"/>
      <c r="J84" s="51" t="s">
        <v>180</v>
      </c>
      <c r="K84" s="52">
        <v>2</v>
      </c>
      <c r="L84" s="159"/>
      <c r="M84" s="70"/>
      <c r="N84" s="70"/>
      <c r="O84" s="70"/>
      <c r="P84" s="70"/>
      <c r="Q84" s="70"/>
    </row>
    <row r="85" spans="1:18" ht="15.75" thickBot="1" x14ac:dyDescent="0.25">
      <c r="A85" s="199" t="s">
        <v>164</v>
      </c>
      <c r="B85" s="269" t="s">
        <v>283</v>
      </c>
      <c r="C85" s="278"/>
      <c r="D85" s="67"/>
      <c r="E85" s="257"/>
      <c r="F85" s="258"/>
      <c r="G85" s="9"/>
      <c r="H85" s="10"/>
      <c r="I85" s="10"/>
      <c r="J85" s="51" t="s">
        <v>125</v>
      </c>
      <c r="K85" s="52">
        <v>2</v>
      </c>
      <c r="L85" s="159"/>
      <c r="M85" s="70"/>
      <c r="N85" s="70"/>
      <c r="O85" s="70"/>
      <c r="P85" s="70"/>
      <c r="Q85" s="70"/>
    </row>
    <row r="86" spans="1:18" ht="22.5" customHeight="1" thickBot="1" x14ac:dyDescent="0.25">
      <c r="A86" s="57" t="s">
        <v>165</v>
      </c>
      <c r="B86" s="269" t="s">
        <v>284</v>
      </c>
      <c r="C86" s="278"/>
      <c r="D86" s="67"/>
      <c r="E86" s="257"/>
      <c r="F86" s="258"/>
      <c r="G86" s="9"/>
      <c r="H86" s="10"/>
      <c r="I86" s="10"/>
      <c r="J86" s="51" t="s">
        <v>180</v>
      </c>
      <c r="K86" s="52">
        <v>2</v>
      </c>
      <c r="L86" s="159"/>
      <c r="M86" s="70"/>
      <c r="N86" s="70"/>
      <c r="O86" s="70"/>
      <c r="P86" s="70"/>
      <c r="Q86" s="70"/>
    </row>
    <row r="87" spans="1:18" ht="19.5" customHeight="1" thickBot="1" x14ac:dyDescent="0.25">
      <c r="A87" s="57" t="s">
        <v>166</v>
      </c>
      <c r="B87" s="269" t="s">
        <v>285</v>
      </c>
      <c r="C87" s="278"/>
      <c r="D87" s="67"/>
      <c r="E87" s="257"/>
      <c r="F87" s="258"/>
      <c r="G87" s="9"/>
      <c r="H87" s="10"/>
      <c r="I87" s="10"/>
      <c r="J87" s="51" t="s">
        <v>180</v>
      </c>
      <c r="K87" s="52">
        <v>2</v>
      </c>
      <c r="L87" s="159"/>
      <c r="M87" s="70"/>
    </row>
    <row r="88" spans="1:18" ht="23.25" customHeight="1" x14ac:dyDescent="0.2">
      <c r="A88" s="237" t="s">
        <v>167</v>
      </c>
      <c r="B88" s="239" t="s">
        <v>286</v>
      </c>
      <c r="C88" s="240"/>
      <c r="D88" s="213"/>
      <c r="E88" s="121" t="s">
        <v>288</v>
      </c>
      <c r="F88" s="18"/>
      <c r="G88" s="119" t="s">
        <v>287</v>
      </c>
      <c r="H88" s="339"/>
      <c r="I88" s="339"/>
      <c r="J88" s="245" t="s">
        <v>126</v>
      </c>
      <c r="K88" s="333"/>
      <c r="L88" s="70"/>
      <c r="M88" s="70"/>
    </row>
    <row r="89" spans="1:18" ht="21.75" customHeight="1" thickBot="1" x14ac:dyDescent="0.25">
      <c r="A89" s="337"/>
      <c r="B89" s="241"/>
      <c r="C89" s="242"/>
      <c r="D89" s="71"/>
      <c r="E89" s="122"/>
      <c r="F89" s="20"/>
      <c r="G89" s="120" t="s">
        <v>113</v>
      </c>
      <c r="H89" s="341"/>
      <c r="I89" s="341"/>
      <c r="J89" s="246"/>
      <c r="K89" s="350"/>
      <c r="L89" s="70"/>
      <c r="M89" s="70"/>
    </row>
    <row r="90" spans="1:18" ht="21.95" customHeight="1" thickBot="1" x14ac:dyDescent="0.25">
      <c r="A90" s="264" t="s">
        <v>185</v>
      </c>
      <c r="B90" s="265"/>
      <c r="C90" s="265"/>
      <c r="D90" s="265"/>
      <c r="E90" s="265"/>
      <c r="F90" s="265"/>
      <c r="G90" s="265"/>
      <c r="H90" s="265"/>
      <c r="I90" s="265"/>
      <c r="J90" s="265"/>
      <c r="K90" s="266"/>
      <c r="L90" s="70"/>
      <c r="M90" s="70"/>
    </row>
    <row r="91" spans="1:18" ht="106.5" customHeight="1" thickBot="1" x14ac:dyDescent="0.25">
      <c r="A91" s="351" t="s">
        <v>419</v>
      </c>
      <c r="B91" s="352"/>
      <c r="C91" s="352"/>
      <c r="D91" s="352"/>
      <c r="E91" s="352"/>
      <c r="F91" s="352"/>
      <c r="G91" s="352"/>
      <c r="H91" s="352"/>
      <c r="I91" s="352"/>
      <c r="J91" s="352"/>
      <c r="K91" s="353"/>
      <c r="L91" s="342"/>
      <c r="M91" s="343"/>
    </row>
    <row r="92" spans="1:18" ht="18.75" customHeight="1" thickBot="1" x14ac:dyDescent="0.25">
      <c r="A92" s="57" t="s">
        <v>168</v>
      </c>
      <c r="B92" s="269" t="s">
        <v>289</v>
      </c>
      <c r="C92" s="269"/>
      <c r="D92" s="195"/>
      <c r="E92" s="271"/>
      <c r="F92" s="272"/>
      <c r="G92" s="23"/>
      <c r="H92" s="10"/>
      <c r="I92" s="10"/>
      <c r="J92" s="51" t="s">
        <v>125</v>
      </c>
      <c r="K92" s="52">
        <v>2</v>
      </c>
    </row>
    <row r="93" spans="1:18" ht="26.25" customHeight="1" thickBot="1" x14ac:dyDescent="0.25">
      <c r="A93" s="57" t="s">
        <v>170</v>
      </c>
      <c r="B93" s="269" t="s">
        <v>290</v>
      </c>
      <c r="C93" s="269"/>
      <c r="D93" s="195"/>
      <c r="E93" s="271"/>
      <c r="F93" s="272"/>
      <c r="G93" s="23"/>
      <c r="H93" s="10"/>
      <c r="I93" s="10"/>
      <c r="J93" s="51" t="s">
        <v>125</v>
      </c>
      <c r="K93" s="52">
        <v>2</v>
      </c>
      <c r="L93" s="70"/>
      <c r="M93" s="70"/>
    </row>
    <row r="94" spans="1:18" ht="30" customHeight="1" thickBot="1" x14ac:dyDescent="0.25">
      <c r="A94" s="57" t="s">
        <v>171</v>
      </c>
      <c r="B94" s="270" t="s">
        <v>363</v>
      </c>
      <c r="C94" s="270"/>
      <c r="D94" s="195"/>
      <c r="E94" s="271"/>
      <c r="F94" s="272"/>
      <c r="G94" s="23"/>
      <c r="H94" s="10"/>
      <c r="I94" s="10"/>
      <c r="J94" s="58" t="s">
        <v>125</v>
      </c>
      <c r="K94" s="52">
        <v>2</v>
      </c>
      <c r="L94" s="70"/>
      <c r="M94" s="70"/>
    </row>
    <row r="95" spans="1:18" ht="18.75" customHeight="1" thickBot="1" x14ac:dyDescent="0.25">
      <c r="A95" s="57" t="s">
        <v>172</v>
      </c>
      <c r="B95" s="269" t="s">
        <v>291</v>
      </c>
      <c r="C95" s="269"/>
      <c r="D95" s="195"/>
      <c r="E95" s="271"/>
      <c r="F95" s="272"/>
      <c r="G95" s="23"/>
      <c r="H95" s="10"/>
      <c r="I95" s="10"/>
      <c r="J95" s="51" t="s">
        <v>180</v>
      </c>
      <c r="K95" s="52">
        <v>2</v>
      </c>
      <c r="L95" s="159"/>
      <c r="M95" s="70"/>
      <c r="N95" s="70"/>
      <c r="O95" s="70"/>
      <c r="P95" s="70"/>
      <c r="Q95" s="70"/>
      <c r="R95" s="70"/>
    </row>
    <row r="96" spans="1:18" ht="23.25" customHeight="1" thickBot="1" x14ac:dyDescent="0.25">
      <c r="A96" s="57" t="s">
        <v>173</v>
      </c>
      <c r="B96" s="269" t="s">
        <v>199</v>
      </c>
      <c r="C96" s="269"/>
      <c r="D96" s="195"/>
      <c r="E96" s="271"/>
      <c r="F96" s="272"/>
      <c r="G96" s="23"/>
      <c r="H96" s="10"/>
      <c r="I96" s="10"/>
      <c r="J96" s="51" t="s">
        <v>180</v>
      </c>
      <c r="K96" s="52">
        <v>2</v>
      </c>
      <c r="L96" s="165"/>
      <c r="M96" s="166"/>
      <c r="N96" s="166"/>
      <c r="O96" s="166"/>
      <c r="P96" s="166"/>
      <c r="Q96" s="166"/>
      <c r="R96" s="70"/>
    </row>
    <row r="97" spans="1:18" ht="35.25" customHeight="1" x14ac:dyDescent="0.2">
      <c r="A97" s="237" t="s">
        <v>174</v>
      </c>
      <c r="B97" s="239" t="s">
        <v>292</v>
      </c>
      <c r="C97" s="240"/>
      <c r="D97" s="213"/>
      <c r="E97" s="47" t="s">
        <v>35</v>
      </c>
      <c r="F97" s="18"/>
      <c r="G97" s="19"/>
      <c r="H97" s="243"/>
      <c r="I97" s="243"/>
      <c r="J97" s="245" t="s">
        <v>180</v>
      </c>
      <c r="K97" s="347">
        <v>2</v>
      </c>
      <c r="L97" s="171"/>
      <c r="M97" s="167"/>
      <c r="N97" s="167"/>
      <c r="O97" s="167"/>
      <c r="P97" s="168"/>
      <c r="Q97" s="168"/>
      <c r="R97" s="168"/>
    </row>
    <row r="98" spans="1:18" ht="39.75" customHeight="1" x14ac:dyDescent="0.25">
      <c r="A98" s="336"/>
      <c r="B98" s="338"/>
      <c r="C98" s="242"/>
      <c r="D98" s="71"/>
      <c r="E98" s="72" t="s">
        <v>34</v>
      </c>
      <c r="F98" s="123"/>
      <c r="G98" s="124"/>
      <c r="H98" s="344"/>
      <c r="I98" s="344"/>
      <c r="J98" s="345"/>
      <c r="K98" s="348"/>
      <c r="L98" s="169"/>
      <c r="M98" s="170"/>
      <c r="N98" s="145"/>
      <c r="O98" s="145"/>
      <c r="P98" s="146"/>
      <c r="Q98" s="146"/>
      <c r="R98" s="146"/>
    </row>
    <row r="99" spans="1:18" ht="36.75" customHeight="1" thickBot="1" x14ac:dyDescent="0.25">
      <c r="A99" s="337"/>
      <c r="B99" s="241"/>
      <c r="C99" s="242"/>
      <c r="D99" s="71"/>
      <c r="E99" s="226" t="s">
        <v>293</v>
      </c>
      <c r="F99" s="20"/>
      <c r="G99" s="120" t="s">
        <v>294</v>
      </c>
      <c r="H99" s="244"/>
      <c r="I99" s="244"/>
      <c r="J99" s="346"/>
      <c r="K99" s="349"/>
    </row>
    <row r="100" spans="1:18" ht="36.75" customHeight="1" x14ac:dyDescent="0.2">
      <c r="A100" s="237" t="s">
        <v>398</v>
      </c>
      <c r="B100" s="239" t="s">
        <v>399</v>
      </c>
      <c r="C100" s="240"/>
      <c r="D100" s="213"/>
      <c r="E100" s="47" t="s">
        <v>35</v>
      </c>
      <c r="F100" s="18"/>
      <c r="G100" s="19"/>
      <c r="H100" s="339"/>
      <c r="I100" s="339"/>
      <c r="J100" s="245" t="s">
        <v>126</v>
      </c>
      <c r="K100" s="333">
        <v>2</v>
      </c>
    </row>
    <row r="101" spans="1:18" ht="36.75" customHeight="1" x14ac:dyDescent="0.2">
      <c r="A101" s="336"/>
      <c r="B101" s="338"/>
      <c r="C101" s="242"/>
      <c r="D101" s="71"/>
      <c r="E101" s="72" t="s">
        <v>34</v>
      </c>
      <c r="F101" s="123"/>
      <c r="G101" s="124"/>
      <c r="H101" s="340"/>
      <c r="I101" s="340"/>
      <c r="J101" s="345"/>
      <c r="K101" s="334"/>
    </row>
    <row r="102" spans="1:18" ht="36.75" customHeight="1" thickBot="1" x14ac:dyDescent="0.25">
      <c r="A102" s="337"/>
      <c r="B102" s="241"/>
      <c r="C102" s="242"/>
      <c r="D102" s="71"/>
      <c r="E102" s="226" t="s">
        <v>293</v>
      </c>
      <c r="F102" s="20"/>
      <c r="G102" s="120" t="s">
        <v>294</v>
      </c>
      <c r="H102" s="341"/>
      <c r="I102" s="341"/>
      <c r="J102" s="346"/>
      <c r="K102" s="335"/>
    </row>
    <row r="103" spans="1:18" ht="24" customHeight="1" thickBot="1" x14ac:dyDescent="0.25">
      <c r="A103" s="57" t="s">
        <v>175</v>
      </c>
      <c r="B103" s="255" t="s">
        <v>200</v>
      </c>
      <c r="C103" s="256"/>
      <c r="D103" s="195"/>
      <c r="E103" s="271"/>
      <c r="F103" s="284"/>
      <c r="G103" s="23"/>
      <c r="H103" s="10"/>
      <c r="I103" s="10"/>
      <c r="J103" s="51" t="s">
        <v>125</v>
      </c>
      <c r="K103" s="52">
        <v>2</v>
      </c>
    </row>
    <row r="104" spans="1:18" ht="16.5" customHeight="1" thickBot="1" x14ac:dyDescent="0.25">
      <c r="A104" s="57" t="s">
        <v>393</v>
      </c>
      <c r="B104" s="255" t="s">
        <v>295</v>
      </c>
      <c r="C104" s="256"/>
      <c r="D104" s="194"/>
      <c r="E104" s="271"/>
      <c r="F104" s="284"/>
      <c r="G104" s="23"/>
      <c r="H104" s="10"/>
      <c r="I104" s="10"/>
      <c r="J104" s="51" t="s">
        <v>125</v>
      </c>
      <c r="K104" s="52">
        <v>2</v>
      </c>
      <c r="L104" s="70"/>
      <c r="M104" s="70"/>
      <c r="N104" s="70"/>
    </row>
    <row r="105" spans="1:18" ht="26.25" customHeight="1" thickBot="1" x14ac:dyDescent="0.25">
      <c r="A105" s="57" t="s">
        <v>394</v>
      </c>
      <c r="B105" s="262" t="s">
        <v>296</v>
      </c>
      <c r="C105" s="273"/>
      <c r="D105" s="194"/>
      <c r="E105" s="271"/>
      <c r="F105" s="272"/>
      <c r="G105" s="23"/>
      <c r="H105" s="10"/>
      <c r="I105" s="10"/>
      <c r="J105" s="51" t="s">
        <v>180</v>
      </c>
      <c r="K105" s="52">
        <v>2</v>
      </c>
      <c r="L105" s="159"/>
      <c r="M105" s="70"/>
      <c r="N105" s="70"/>
    </row>
    <row r="106" spans="1:18" ht="24.75" customHeight="1" thickBot="1" x14ac:dyDescent="0.25">
      <c r="A106" s="57" t="s">
        <v>395</v>
      </c>
      <c r="B106" s="262" t="s">
        <v>297</v>
      </c>
      <c r="C106" s="273"/>
      <c r="D106" s="194"/>
      <c r="E106" s="271"/>
      <c r="F106" s="272"/>
      <c r="G106" s="23"/>
      <c r="H106" s="10"/>
      <c r="I106" s="10"/>
      <c r="J106" s="51" t="s">
        <v>180</v>
      </c>
      <c r="K106" s="52">
        <v>2</v>
      </c>
      <c r="L106" s="159"/>
      <c r="M106" s="70"/>
      <c r="N106" s="70"/>
    </row>
    <row r="107" spans="1:18" ht="16.5" customHeight="1" thickBot="1" x14ac:dyDescent="0.25">
      <c r="A107" s="57" t="s">
        <v>396</v>
      </c>
      <c r="B107" s="255" t="s">
        <v>198</v>
      </c>
      <c r="C107" s="256"/>
      <c r="D107" s="69"/>
      <c r="E107" s="257"/>
      <c r="F107" s="258"/>
      <c r="G107" s="9"/>
      <c r="H107" s="10"/>
      <c r="I107" s="10"/>
      <c r="J107" s="51" t="s">
        <v>180</v>
      </c>
      <c r="K107" s="52">
        <v>2</v>
      </c>
      <c r="L107" s="147"/>
    </row>
    <row r="108" spans="1:18" ht="19.5" customHeight="1" thickBot="1" x14ac:dyDescent="0.25">
      <c r="A108" s="57" t="s">
        <v>397</v>
      </c>
      <c r="B108" s="255" t="s">
        <v>298</v>
      </c>
      <c r="C108" s="256"/>
      <c r="D108" s="69"/>
      <c r="E108" s="257"/>
      <c r="F108" s="258"/>
      <c r="G108" s="9"/>
      <c r="H108" s="10"/>
      <c r="I108" s="10"/>
      <c r="J108" s="51" t="s">
        <v>180</v>
      </c>
      <c r="K108" s="52">
        <v>2</v>
      </c>
      <c r="L108" s="147"/>
    </row>
    <row r="109" spans="1:18" ht="23.25" customHeight="1" thickBot="1" x14ac:dyDescent="0.25">
      <c r="A109" s="57" t="s">
        <v>176</v>
      </c>
      <c r="B109" s="255" t="s">
        <v>201</v>
      </c>
      <c r="C109" s="256"/>
      <c r="D109" s="69"/>
      <c r="E109" s="257"/>
      <c r="F109" s="258"/>
      <c r="G109" s="9"/>
      <c r="H109" s="10"/>
      <c r="I109" s="10"/>
      <c r="J109" s="51" t="s">
        <v>125</v>
      </c>
      <c r="K109" s="52">
        <v>2</v>
      </c>
      <c r="L109" s="70"/>
    </row>
    <row r="110" spans="1:18" ht="27" customHeight="1" thickBot="1" x14ac:dyDescent="0.25">
      <c r="A110" s="57" t="s">
        <v>237</v>
      </c>
      <c r="B110" s="255" t="s">
        <v>202</v>
      </c>
      <c r="C110" s="256"/>
      <c r="D110" s="194"/>
      <c r="E110" s="271"/>
      <c r="F110" s="272"/>
      <c r="G110" s="23"/>
      <c r="H110" s="10"/>
      <c r="I110" s="10"/>
      <c r="J110" s="51" t="s">
        <v>125</v>
      </c>
      <c r="K110" s="52">
        <v>2</v>
      </c>
      <c r="L110" s="70"/>
      <c r="M110" s="70"/>
      <c r="N110" s="70"/>
    </row>
    <row r="111" spans="1:18" ht="65.25" customHeight="1" thickBot="1" x14ac:dyDescent="0.25">
      <c r="A111" s="57" t="s">
        <v>177</v>
      </c>
      <c r="B111" s="262" t="s">
        <v>364</v>
      </c>
      <c r="C111" s="273"/>
      <c r="D111" s="69"/>
      <c r="E111" s="257"/>
      <c r="F111" s="258"/>
      <c r="G111" s="9"/>
      <c r="H111" s="10"/>
      <c r="I111" s="10"/>
      <c r="J111" s="51" t="s">
        <v>125</v>
      </c>
      <c r="K111" s="52">
        <v>2</v>
      </c>
      <c r="L111" s="70"/>
      <c r="M111" s="70"/>
      <c r="N111" s="70"/>
    </row>
    <row r="112" spans="1:18" ht="21.95" customHeight="1" thickBot="1" x14ac:dyDescent="0.25">
      <c r="A112" s="264" t="s">
        <v>299</v>
      </c>
      <c r="B112" s="265"/>
      <c r="C112" s="265"/>
      <c r="D112" s="265"/>
      <c r="E112" s="265"/>
      <c r="F112" s="265"/>
      <c r="G112" s="265"/>
      <c r="H112" s="265"/>
      <c r="I112" s="265"/>
      <c r="J112" s="265"/>
      <c r="K112" s="266"/>
      <c r="L112" s="70"/>
    </row>
    <row r="113" spans="1:14" ht="45" customHeight="1" thickBot="1" x14ac:dyDescent="0.25">
      <c r="A113" s="57" t="s">
        <v>178</v>
      </c>
      <c r="B113" s="255" t="s">
        <v>300</v>
      </c>
      <c r="C113" s="256"/>
      <c r="D113" s="69"/>
      <c r="E113" s="257"/>
      <c r="F113" s="258"/>
      <c r="G113" s="9"/>
      <c r="H113" s="10"/>
      <c r="I113" s="10"/>
      <c r="J113" s="51" t="s">
        <v>180</v>
      </c>
      <c r="K113" s="52">
        <v>2</v>
      </c>
      <c r="L113" s="159"/>
    </row>
    <row r="114" spans="1:14" ht="19.5" customHeight="1" thickBot="1" x14ac:dyDescent="0.25">
      <c r="A114" s="57" t="s">
        <v>179</v>
      </c>
      <c r="B114" s="255" t="s">
        <v>301</v>
      </c>
      <c r="C114" s="256"/>
      <c r="D114" s="69"/>
      <c r="E114" s="257"/>
      <c r="F114" s="258"/>
      <c r="G114" s="9"/>
      <c r="H114" s="10"/>
      <c r="I114" s="10"/>
      <c r="J114" s="51" t="s">
        <v>125</v>
      </c>
      <c r="K114" s="52">
        <v>2</v>
      </c>
    </row>
    <row r="115" spans="1:14" ht="92.25" customHeight="1" thickBot="1" x14ac:dyDescent="0.25">
      <c r="A115" s="57" t="s">
        <v>186</v>
      </c>
      <c r="B115" s="255" t="s">
        <v>401</v>
      </c>
      <c r="C115" s="256"/>
      <c r="D115" s="69"/>
      <c r="E115" s="257"/>
      <c r="F115" s="258"/>
      <c r="G115" s="9"/>
      <c r="H115" s="10"/>
      <c r="I115" s="10"/>
      <c r="J115" s="51" t="s">
        <v>180</v>
      </c>
      <c r="K115" s="52">
        <v>2</v>
      </c>
      <c r="L115" s="147"/>
    </row>
    <row r="116" spans="1:14" ht="15.75" thickBot="1" x14ac:dyDescent="0.25">
      <c r="A116" s="57" t="s">
        <v>187</v>
      </c>
      <c r="B116" s="255" t="s">
        <v>169</v>
      </c>
      <c r="C116" s="256"/>
      <c r="D116" s="69"/>
      <c r="E116" s="257"/>
      <c r="F116" s="258"/>
      <c r="G116" s="9"/>
      <c r="H116" s="10"/>
      <c r="I116" s="10"/>
      <c r="J116" s="51" t="s">
        <v>180</v>
      </c>
      <c r="K116" s="52">
        <v>2</v>
      </c>
      <c r="L116" s="147"/>
    </row>
    <row r="117" spans="1:14" ht="207.75" customHeight="1" thickBot="1" x14ac:dyDescent="0.25">
      <c r="A117" s="125" t="s">
        <v>400</v>
      </c>
      <c r="B117" s="269" t="s">
        <v>427</v>
      </c>
      <c r="C117" s="269"/>
      <c r="D117" s="193"/>
      <c r="E117" s="257"/>
      <c r="F117" s="258"/>
      <c r="G117" s="9"/>
      <c r="H117" s="10"/>
      <c r="I117" s="10"/>
      <c r="J117" s="51" t="s">
        <v>180</v>
      </c>
      <c r="K117" s="52">
        <v>2</v>
      </c>
      <c r="L117" s="147"/>
    </row>
    <row r="118" spans="1:14" ht="21.95" customHeight="1" thickBot="1" x14ac:dyDescent="0.25">
      <c r="A118" s="264" t="s">
        <v>302</v>
      </c>
      <c r="B118" s="265"/>
      <c r="C118" s="265"/>
      <c r="D118" s="265"/>
      <c r="E118" s="265"/>
      <c r="F118" s="265"/>
      <c r="G118" s="265"/>
      <c r="H118" s="265"/>
      <c r="I118" s="265"/>
      <c r="J118" s="265"/>
      <c r="K118" s="266"/>
    </row>
    <row r="119" spans="1:14" ht="55.5" customHeight="1" x14ac:dyDescent="0.2">
      <c r="A119" s="237" t="s">
        <v>188</v>
      </c>
      <c r="B119" s="239" t="s">
        <v>304</v>
      </c>
      <c r="C119" s="240"/>
      <c r="D119" s="213"/>
      <c r="E119" s="47" t="s">
        <v>35</v>
      </c>
      <c r="F119" s="18"/>
      <c r="G119" s="19"/>
      <c r="H119" s="243"/>
      <c r="I119" s="243"/>
      <c r="J119" s="245" t="s">
        <v>180</v>
      </c>
      <c r="K119" s="247">
        <v>2</v>
      </c>
      <c r="L119" s="147"/>
    </row>
    <row r="120" spans="1:14" ht="89.25" customHeight="1" thickBot="1" x14ac:dyDescent="0.25">
      <c r="A120" s="238"/>
      <c r="B120" s="241"/>
      <c r="C120" s="242"/>
      <c r="D120" s="71"/>
      <c r="E120" s="172" t="s">
        <v>303</v>
      </c>
      <c r="F120" s="173"/>
      <c r="G120" s="174"/>
      <c r="H120" s="244"/>
      <c r="I120" s="244"/>
      <c r="J120" s="246"/>
      <c r="K120" s="248"/>
    </row>
    <row r="121" spans="1:14" ht="30.75" customHeight="1" thickBot="1" x14ac:dyDescent="0.25">
      <c r="A121" s="57" t="s">
        <v>189</v>
      </c>
      <c r="B121" s="255" t="s">
        <v>305</v>
      </c>
      <c r="C121" s="256"/>
      <c r="D121" s="69"/>
      <c r="E121" s="257"/>
      <c r="F121" s="258"/>
      <c r="G121" s="175"/>
      <c r="H121" s="10"/>
      <c r="I121" s="10"/>
      <c r="J121" s="51" t="s">
        <v>180</v>
      </c>
      <c r="K121" s="52">
        <v>2</v>
      </c>
      <c r="L121" s="147"/>
    </row>
    <row r="122" spans="1:14" ht="21.75" customHeight="1" thickBot="1" x14ac:dyDescent="0.25">
      <c r="A122" s="57" t="s">
        <v>190</v>
      </c>
      <c r="B122" s="255" t="s">
        <v>306</v>
      </c>
      <c r="C122" s="260"/>
      <c r="D122" s="69"/>
      <c r="E122" s="257"/>
      <c r="F122" s="258"/>
      <c r="G122" s="9"/>
      <c r="H122" s="10"/>
      <c r="I122" s="10"/>
      <c r="J122" s="51" t="s">
        <v>180</v>
      </c>
      <c r="K122" s="52">
        <v>2</v>
      </c>
      <c r="L122" s="147"/>
    </row>
    <row r="123" spans="1:14" ht="18" customHeight="1" thickBot="1" x14ac:dyDescent="0.25">
      <c r="A123" s="199" t="s">
        <v>191</v>
      </c>
      <c r="B123" s="239" t="s">
        <v>307</v>
      </c>
      <c r="C123" s="261"/>
      <c r="D123" s="162"/>
      <c r="E123" s="267"/>
      <c r="F123" s="268"/>
      <c r="G123" s="160"/>
      <c r="H123" s="201"/>
      <c r="I123" s="201"/>
      <c r="J123" s="191" t="s">
        <v>180</v>
      </c>
      <c r="K123" s="202">
        <v>2</v>
      </c>
      <c r="L123" s="147"/>
    </row>
    <row r="124" spans="1:14" s="70" customFormat="1" ht="21.75" customHeight="1" thickBot="1" x14ac:dyDescent="0.25">
      <c r="A124" s="127" t="s">
        <v>192</v>
      </c>
      <c r="B124" s="262" t="s">
        <v>308</v>
      </c>
      <c r="C124" s="263"/>
      <c r="D124" s="176" t="s">
        <v>402</v>
      </c>
      <c r="E124" s="259"/>
      <c r="F124" s="259"/>
      <c r="G124" s="177"/>
      <c r="H124" s="10"/>
      <c r="I124" s="10"/>
      <c r="J124" s="58" t="s">
        <v>180</v>
      </c>
      <c r="K124" s="75">
        <v>2</v>
      </c>
      <c r="L124" s="178"/>
    </row>
    <row r="125" spans="1:14" ht="55.5" customHeight="1" x14ac:dyDescent="0.2">
      <c r="A125" s="237" t="s">
        <v>193</v>
      </c>
      <c r="B125" s="239" t="s">
        <v>309</v>
      </c>
      <c r="C125" s="240"/>
      <c r="D125" s="354" t="s">
        <v>310</v>
      </c>
      <c r="E125" s="47" t="s">
        <v>311</v>
      </c>
      <c r="F125" s="18"/>
      <c r="G125" s="19"/>
      <c r="H125" s="243"/>
      <c r="I125" s="243"/>
      <c r="J125" s="245" t="s">
        <v>124</v>
      </c>
      <c r="K125" s="247">
        <v>3</v>
      </c>
      <c r="L125" s="70"/>
      <c r="M125" s="70"/>
      <c r="N125" s="70"/>
    </row>
    <row r="126" spans="1:14" ht="15" thickBot="1" x14ac:dyDescent="0.25">
      <c r="A126" s="249"/>
      <c r="B126" s="250"/>
      <c r="C126" s="251"/>
      <c r="D126" s="355"/>
      <c r="E126" s="179" t="s">
        <v>312</v>
      </c>
      <c r="F126" s="180"/>
      <c r="G126" s="181"/>
      <c r="H126" s="252"/>
      <c r="I126" s="252"/>
      <c r="J126" s="253"/>
      <c r="K126" s="254"/>
      <c r="L126" s="70"/>
      <c r="M126" s="70"/>
      <c r="N126" s="70"/>
    </row>
    <row r="127" spans="1:14" ht="15.75" thickBot="1" x14ac:dyDescent="0.25">
      <c r="A127" s="57" t="s">
        <v>194</v>
      </c>
      <c r="B127" s="255" t="s">
        <v>313</v>
      </c>
      <c r="C127" s="260"/>
      <c r="D127" s="69"/>
      <c r="E127" s="257"/>
      <c r="F127" s="258"/>
      <c r="G127" s="175"/>
      <c r="H127" s="10"/>
      <c r="I127" s="10"/>
      <c r="J127" s="51" t="s">
        <v>180</v>
      </c>
      <c r="K127" s="182">
        <v>2</v>
      </c>
      <c r="L127" s="159"/>
      <c r="M127" s="70"/>
      <c r="N127" s="70"/>
    </row>
    <row r="128" spans="1:14" ht="15.75" customHeight="1" thickBot="1" x14ac:dyDescent="0.25">
      <c r="A128" s="57" t="s">
        <v>195</v>
      </c>
      <c r="B128" s="255" t="s">
        <v>314</v>
      </c>
      <c r="C128" s="256"/>
      <c r="D128" s="69"/>
      <c r="E128" s="257"/>
      <c r="F128" s="258"/>
      <c r="G128" s="9"/>
      <c r="H128" s="114"/>
      <c r="I128" s="114"/>
      <c r="J128" s="51" t="s">
        <v>126</v>
      </c>
      <c r="K128" s="126"/>
      <c r="L128" s="70"/>
      <c r="M128" s="70"/>
      <c r="N128" s="70"/>
    </row>
    <row r="129" spans="1:14" ht="21.95" customHeight="1" thickBot="1" x14ac:dyDescent="0.25">
      <c r="A129" s="264" t="s">
        <v>203</v>
      </c>
      <c r="B129" s="265"/>
      <c r="C129" s="265"/>
      <c r="D129" s="265"/>
      <c r="E129" s="265"/>
      <c r="F129" s="265"/>
      <c r="G129" s="265"/>
      <c r="H129" s="265"/>
      <c r="I129" s="265"/>
      <c r="J129" s="265" t="s">
        <v>124</v>
      </c>
      <c r="K129" s="266"/>
      <c r="L129" s="70"/>
      <c r="M129" s="70"/>
      <c r="N129" s="70"/>
    </row>
    <row r="130" spans="1:14" ht="16.5" customHeight="1" thickBot="1" x14ac:dyDescent="0.25">
      <c r="A130" s="57" t="s">
        <v>196</v>
      </c>
      <c r="B130" s="255" t="s">
        <v>315</v>
      </c>
      <c r="C130" s="260"/>
      <c r="D130" s="69"/>
      <c r="E130" s="257"/>
      <c r="F130" s="258"/>
      <c r="G130" s="9"/>
      <c r="H130" s="10"/>
      <c r="I130" s="10"/>
      <c r="J130" s="51" t="s">
        <v>180</v>
      </c>
      <c r="K130" s="52">
        <v>2</v>
      </c>
      <c r="L130" s="147"/>
    </row>
    <row r="131" spans="1:14" ht="30" customHeight="1" thickBot="1" x14ac:dyDescent="0.25">
      <c r="A131" s="57" t="s">
        <v>197</v>
      </c>
      <c r="B131" s="255" t="s">
        <v>316</v>
      </c>
      <c r="C131" s="260"/>
      <c r="D131" s="73" t="s">
        <v>403</v>
      </c>
      <c r="E131" s="74" t="s">
        <v>216</v>
      </c>
      <c r="F131" s="115"/>
      <c r="G131" s="13" t="s">
        <v>217</v>
      </c>
      <c r="H131" s="10"/>
      <c r="I131" s="10"/>
      <c r="J131" s="51" t="s">
        <v>124</v>
      </c>
      <c r="K131" s="52">
        <v>3</v>
      </c>
    </row>
    <row r="132" spans="1:14" ht="15.75" thickBot="1" x14ac:dyDescent="0.25">
      <c r="A132" s="57" t="s">
        <v>204</v>
      </c>
      <c r="B132" s="255" t="s">
        <v>218</v>
      </c>
      <c r="C132" s="260"/>
      <c r="D132" s="73" t="s">
        <v>240</v>
      </c>
      <c r="E132" s="74" t="s">
        <v>66</v>
      </c>
      <c r="F132" s="115"/>
      <c r="G132" s="13" t="s">
        <v>219</v>
      </c>
      <c r="H132" s="10"/>
      <c r="I132" s="10"/>
      <c r="J132" s="51" t="s">
        <v>124</v>
      </c>
      <c r="K132" s="75">
        <v>3</v>
      </c>
    </row>
    <row r="133" spans="1:14" ht="15.75" thickBot="1" x14ac:dyDescent="0.25">
      <c r="A133" s="57" t="s">
        <v>205</v>
      </c>
      <c r="B133" s="255" t="s">
        <v>220</v>
      </c>
      <c r="C133" s="260"/>
      <c r="D133" s="69"/>
      <c r="E133" s="257"/>
      <c r="F133" s="258"/>
      <c r="G133" s="9"/>
      <c r="H133" s="10"/>
      <c r="I133" s="10"/>
      <c r="J133" s="51" t="s">
        <v>180</v>
      </c>
      <c r="K133" s="52">
        <v>2</v>
      </c>
      <c r="L133" s="147"/>
    </row>
    <row r="134" spans="1:14" ht="32.25" customHeight="1" thickBot="1" x14ac:dyDescent="0.25">
      <c r="A134" s="57" t="s">
        <v>206</v>
      </c>
      <c r="B134" s="255" t="s">
        <v>317</v>
      </c>
      <c r="C134" s="260"/>
      <c r="D134" s="69"/>
      <c r="E134" s="257"/>
      <c r="F134" s="258"/>
      <c r="G134" s="9"/>
      <c r="H134" s="10"/>
      <c r="I134" s="10"/>
      <c r="J134" s="51" t="s">
        <v>125</v>
      </c>
      <c r="K134" s="52">
        <v>2</v>
      </c>
    </row>
    <row r="135" spans="1:14" ht="17.25" customHeight="1" thickBot="1" x14ac:dyDescent="0.25">
      <c r="A135" s="57" t="s">
        <v>207</v>
      </c>
      <c r="B135" s="255" t="s">
        <v>318</v>
      </c>
      <c r="C135" s="260"/>
      <c r="D135" s="69"/>
      <c r="E135" s="257"/>
      <c r="F135" s="258"/>
      <c r="G135" s="9"/>
      <c r="H135" s="10"/>
      <c r="I135" s="10"/>
      <c r="J135" s="51" t="s">
        <v>125</v>
      </c>
      <c r="K135" s="52">
        <v>2</v>
      </c>
    </row>
    <row r="136" spans="1:14" ht="33" customHeight="1" thickBot="1" x14ac:dyDescent="0.25">
      <c r="A136" s="57" t="s">
        <v>208</v>
      </c>
      <c r="B136" s="255" t="s">
        <v>319</v>
      </c>
      <c r="C136" s="260"/>
      <c r="D136" s="69"/>
      <c r="E136" s="257"/>
      <c r="F136" s="258"/>
      <c r="G136" s="9"/>
      <c r="H136" s="10"/>
      <c r="I136" s="10"/>
      <c r="J136" s="51" t="s">
        <v>180</v>
      </c>
      <c r="K136" s="52">
        <v>2</v>
      </c>
      <c r="L136" s="147"/>
    </row>
    <row r="137" spans="1:14" ht="36.75" customHeight="1" thickBot="1" x14ac:dyDescent="0.25">
      <c r="A137" s="57" t="s">
        <v>209</v>
      </c>
      <c r="B137" s="255" t="s">
        <v>320</v>
      </c>
      <c r="C137" s="260"/>
      <c r="D137" s="69"/>
      <c r="E137" s="257"/>
      <c r="F137" s="258"/>
      <c r="G137" s="9"/>
      <c r="H137" s="10"/>
      <c r="I137" s="10"/>
      <c r="J137" s="51" t="s">
        <v>180</v>
      </c>
      <c r="K137" s="52">
        <v>2</v>
      </c>
      <c r="L137" s="147"/>
    </row>
    <row r="138" spans="1:14" ht="17.25" customHeight="1" thickBot="1" x14ac:dyDescent="0.25">
      <c r="A138" s="57" t="s">
        <v>210</v>
      </c>
      <c r="B138" s="255" t="s">
        <v>221</v>
      </c>
      <c r="C138" s="260"/>
      <c r="D138" s="69"/>
      <c r="E138" s="257"/>
      <c r="F138" s="258"/>
      <c r="G138" s="9"/>
      <c r="H138" s="10"/>
      <c r="I138" s="10"/>
      <c r="J138" s="51" t="s">
        <v>180</v>
      </c>
      <c r="K138" s="52">
        <v>2</v>
      </c>
      <c r="L138" s="147"/>
    </row>
    <row r="139" spans="1:14" ht="30" customHeight="1" thickBot="1" x14ac:dyDescent="0.25">
      <c r="A139" s="57" t="s">
        <v>211</v>
      </c>
      <c r="B139" s="255" t="s">
        <v>422</v>
      </c>
      <c r="C139" s="260"/>
      <c r="D139" s="69"/>
      <c r="E139" s="257"/>
      <c r="F139" s="258"/>
      <c r="G139" s="9"/>
      <c r="H139" s="10"/>
      <c r="I139" s="10"/>
      <c r="J139" s="51" t="s">
        <v>180</v>
      </c>
      <c r="K139" s="52">
        <v>2</v>
      </c>
      <c r="L139" s="147"/>
    </row>
    <row r="140" spans="1:14" ht="17.25" customHeight="1" thickBot="1" x14ac:dyDescent="0.25">
      <c r="A140" s="57" t="s">
        <v>212</v>
      </c>
      <c r="B140" s="255" t="s">
        <v>222</v>
      </c>
      <c r="C140" s="260"/>
      <c r="D140" s="69"/>
      <c r="E140" s="257"/>
      <c r="F140" s="258"/>
      <c r="G140" s="9"/>
      <c r="H140" s="10"/>
      <c r="I140" s="10"/>
      <c r="J140" s="51" t="s">
        <v>125</v>
      </c>
      <c r="K140" s="52">
        <v>2</v>
      </c>
    </row>
    <row r="141" spans="1:14" ht="15.75" thickBot="1" x14ac:dyDescent="0.25">
      <c r="A141" s="57" t="s">
        <v>213</v>
      </c>
      <c r="B141" s="255" t="s">
        <v>423</v>
      </c>
      <c r="C141" s="260"/>
      <c r="D141" s="69"/>
      <c r="E141" s="257"/>
      <c r="F141" s="258"/>
      <c r="G141" s="9"/>
      <c r="H141" s="10"/>
      <c r="I141" s="10"/>
      <c r="J141" s="51" t="s">
        <v>180</v>
      </c>
      <c r="K141" s="52">
        <v>2</v>
      </c>
      <c r="L141" s="147"/>
    </row>
    <row r="142" spans="1:14" ht="31.5" customHeight="1" thickBot="1" x14ac:dyDescent="0.25">
      <c r="A142" s="57" t="s">
        <v>214</v>
      </c>
      <c r="B142" s="255" t="s">
        <v>404</v>
      </c>
      <c r="C142" s="260"/>
      <c r="D142" s="69"/>
      <c r="E142" s="257"/>
      <c r="F142" s="258"/>
      <c r="G142" s="9"/>
      <c r="H142" s="10"/>
      <c r="I142" s="10"/>
      <c r="J142" s="58" t="s">
        <v>180</v>
      </c>
      <c r="K142" s="75">
        <v>2</v>
      </c>
      <c r="L142" s="147"/>
    </row>
    <row r="143" spans="1:14" ht="21.95" customHeight="1" thickBot="1" x14ac:dyDescent="0.25">
      <c r="A143" s="264" t="s">
        <v>223</v>
      </c>
      <c r="B143" s="265"/>
      <c r="C143" s="265"/>
      <c r="D143" s="265"/>
      <c r="E143" s="265"/>
      <c r="F143" s="265"/>
      <c r="G143" s="265"/>
      <c r="H143" s="265"/>
      <c r="I143" s="265"/>
      <c r="J143" s="265" t="s">
        <v>124</v>
      </c>
      <c r="K143" s="266"/>
    </row>
    <row r="144" spans="1:14" s="70" customFormat="1" ht="17.25" customHeight="1" thickBot="1" x14ac:dyDescent="0.25">
      <c r="A144" s="127" t="s">
        <v>215</v>
      </c>
      <c r="B144" s="262" t="s">
        <v>229</v>
      </c>
      <c r="C144" s="263"/>
      <c r="D144" s="73"/>
      <c r="E144" s="257"/>
      <c r="F144" s="258"/>
      <c r="G144" s="9"/>
      <c r="H144" s="10"/>
      <c r="I144" s="10"/>
      <c r="J144" s="58" t="s">
        <v>125</v>
      </c>
      <c r="K144" s="75">
        <v>2</v>
      </c>
    </row>
    <row r="145" spans="1:12" s="70" customFormat="1" ht="18.75" customHeight="1" thickBot="1" x14ac:dyDescent="0.25">
      <c r="A145" s="127" t="s">
        <v>224</v>
      </c>
      <c r="B145" s="262" t="s">
        <v>230</v>
      </c>
      <c r="C145" s="263"/>
      <c r="D145" s="73"/>
      <c r="E145" s="257"/>
      <c r="F145" s="258"/>
      <c r="G145" s="9"/>
      <c r="H145" s="10"/>
      <c r="I145" s="10"/>
      <c r="J145" s="58" t="s">
        <v>125</v>
      </c>
      <c r="K145" s="75">
        <v>2</v>
      </c>
    </row>
    <row r="146" spans="1:12" ht="42.75" customHeight="1" thickBot="1" x14ac:dyDescent="0.25">
      <c r="A146" s="57" t="s">
        <v>225</v>
      </c>
      <c r="B146" s="255" t="s">
        <v>321</v>
      </c>
      <c r="C146" s="260"/>
      <c r="D146" s="69"/>
      <c r="E146" s="257"/>
      <c r="F146" s="258"/>
      <c r="G146" s="9"/>
      <c r="H146" s="10"/>
      <c r="I146" s="10"/>
      <c r="J146" s="51" t="s">
        <v>180</v>
      </c>
      <c r="K146" s="52">
        <v>2</v>
      </c>
      <c r="L146" s="147"/>
    </row>
    <row r="147" spans="1:12" ht="45.75" customHeight="1" thickBot="1" x14ac:dyDescent="0.25">
      <c r="A147" s="57" t="s">
        <v>226</v>
      </c>
      <c r="B147" s="255" t="s">
        <v>322</v>
      </c>
      <c r="C147" s="260"/>
      <c r="D147" s="69"/>
      <c r="E147" s="257"/>
      <c r="F147" s="258"/>
      <c r="G147" s="9"/>
      <c r="H147" s="10"/>
      <c r="I147" s="10"/>
      <c r="J147" s="51" t="s">
        <v>180</v>
      </c>
      <c r="K147" s="52">
        <v>2</v>
      </c>
      <c r="L147" s="147"/>
    </row>
    <row r="148" spans="1:12" ht="48.75" customHeight="1" thickBot="1" x14ac:dyDescent="0.25">
      <c r="A148" s="57" t="s">
        <v>227</v>
      </c>
      <c r="B148" s="255" t="s">
        <v>407</v>
      </c>
      <c r="C148" s="260"/>
      <c r="D148" s="69"/>
      <c r="E148" s="257"/>
      <c r="F148" s="258"/>
      <c r="G148" s="9"/>
      <c r="H148" s="10"/>
      <c r="I148" s="10"/>
      <c r="J148" s="51" t="s">
        <v>180</v>
      </c>
      <c r="K148" s="52">
        <v>2</v>
      </c>
      <c r="L148" s="147"/>
    </row>
    <row r="149" spans="1:12" ht="63" customHeight="1" thickBot="1" x14ac:dyDescent="0.25">
      <c r="A149" s="57" t="s">
        <v>228</v>
      </c>
      <c r="B149" s="255" t="s">
        <v>323</v>
      </c>
      <c r="C149" s="260"/>
      <c r="D149" s="69"/>
      <c r="E149" s="257"/>
      <c r="F149" s="258"/>
      <c r="G149" s="9"/>
      <c r="H149" s="10"/>
      <c r="I149" s="10"/>
      <c r="J149" s="51" t="s">
        <v>125</v>
      </c>
      <c r="K149" s="52">
        <v>2</v>
      </c>
    </row>
    <row r="150" spans="1:12" ht="89.25" customHeight="1" thickBot="1" x14ac:dyDescent="0.25">
      <c r="A150" s="57" t="s">
        <v>238</v>
      </c>
      <c r="B150" s="255" t="s">
        <v>231</v>
      </c>
      <c r="C150" s="260"/>
      <c r="D150" s="215" t="s">
        <v>420</v>
      </c>
      <c r="E150" s="74" t="s">
        <v>182</v>
      </c>
      <c r="F150" s="115"/>
      <c r="G150" s="13" t="s">
        <v>183</v>
      </c>
      <c r="H150" s="10"/>
      <c r="I150" s="10"/>
      <c r="J150" s="51" t="s">
        <v>124</v>
      </c>
      <c r="K150" s="52">
        <v>3</v>
      </c>
    </row>
    <row r="151" spans="1:12" ht="33" customHeight="1" thickBot="1" x14ac:dyDescent="0.25">
      <c r="A151" s="57" t="s">
        <v>239</v>
      </c>
      <c r="B151" s="255" t="s">
        <v>408</v>
      </c>
      <c r="C151" s="260"/>
      <c r="D151" s="69"/>
      <c r="E151" s="257"/>
      <c r="F151" s="258"/>
      <c r="G151" s="9"/>
      <c r="H151" s="10"/>
      <c r="I151" s="10"/>
      <c r="J151" s="51" t="s">
        <v>125</v>
      </c>
      <c r="K151" s="52">
        <v>2</v>
      </c>
    </row>
    <row r="152" spans="1:12" ht="96" customHeight="1" thickBot="1" x14ac:dyDescent="0.25">
      <c r="A152" s="57" t="s">
        <v>405</v>
      </c>
      <c r="B152" s="255" t="s">
        <v>424</v>
      </c>
      <c r="C152" s="256"/>
      <c r="D152" s="69"/>
      <c r="E152" s="257"/>
      <c r="F152" s="258"/>
      <c r="G152" s="9"/>
      <c r="H152" s="10"/>
      <c r="I152" s="10"/>
      <c r="J152" s="51" t="s">
        <v>125</v>
      </c>
      <c r="K152" s="52">
        <v>2</v>
      </c>
    </row>
    <row r="153" spans="1:12" ht="33" customHeight="1" thickBot="1" x14ac:dyDescent="0.25">
      <c r="A153" s="57" t="s">
        <v>406</v>
      </c>
      <c r="B153" s="255" t="s">
        <v>232</v>
      </c>
      <c r="C153" s="256"/>
      <c r="D153" s="69"/>
      <c r="E153" s="257"/>
      <c r="F153" s="258"/>
      <c r="G153" s="9"/>
      <c r="H153" s="10"/>
      <c r="I153" s="10"/>
      <c r="J153" s="51" t="s">
        <v>125</v>
      </c>
      <c r="K153" s="52">
        <v>2</v>
      </c>
    </row>
    <row r="155" spans="1:12" ht="15" x14ac:dyDescent="0.25">
      <c r="I155" s="44" t="s">
        <v>116</v>
      </c>
      <c r="J155" s="44"/>
      <c r="K155" s="76">
        <f>K21+K27+K28+K29+K32+K34+K35+K36+K37+K38+K40+K41+K45+K47+K48+K49+K50+K51+K52+K53+K54+K55+K56+K57+K58+K59+K60+K61+K63+K64+K65+K66+K67+K68+K69+K70+K71+K72+K73+K74+K76+K78+K79+K80+K81+K82+K83+K84+K85+K86+K87+K92+K93+K94+K95+K96+K97+K103+K104+K105+K106+K107+K108+K109+K110+K111+K113+K114+K115+K116+K117+K119+K121+K122+K123+K124+K125+K127+K130+K131+K132+K133+K134+K135+K136+K137+K138+K139+K140+K141+K142+K144+K145+K146+K147+K148+K149+K150+K151+K152+K153</f>
        <v>214</v>
      </c>
    </row>
    <row r="159" spans="1:12" ht="15" thickBot="1" x14ac:dyDescent="0.25"/>
    <row r="160" spans="1:12" ht="30.75" customHeight="1" x14ac:dyDescent="0.2">
      <c r="A160" s="77"/>
      <c r="B160" s="78"/>
      <c r="C160" s="79" t="s">
        <v>409</v>
      </c>
      <c r="D160" s="79"/>
      <c r="E160" s="79" t="s">
        <v>121</v>
      </c>
      <c r="F160" s="5"/>
      <c r="G160" s="79" t="s">
        <v>118</v>
      </c>
      <c r="H160" s="80"/>
      <c r="I160" s="77"/>
      <c r="J160" s="77"/>
      <c r="K160" s="77"/>
    </row>
    <row r="161" spans="1:11" ht="30" customHeight="1" x14ac:dyDescent="0.2">
      <c r="A161" s="77"/>
      <c r="B161" s="81"/>
      <c r="C161" s="82" t="s">
        <v>119</v>
      </c>
      <c r="D161" s="82"/>
      <c r="E161" s="82"/>
      <c r="F161" s="83">
        <f>F160/100*19</f>
        <v>0</v>
      </c>
      <c r="G161" s="82" t="s">
        <v>118</v>
      </c>
      <c r="H161" s="84"/>
      <c r="I161" s="77"/>
      <c r="J161" s="77"/>
      <c r="K161" s="77"/>
    </row>
    <row r="162" spans="1:11" ht="33" customHeight="1" thickBot="1" x14ac:dyDescent="0.25">
      <c r="A162" s="77"/>
      <c r="B162" s="85"/>
      <c r="C162" s="86" t="s">
        <v>117</v>
      </c>
      <c r="D162" s="86"/>
      <c r="E162" s="86" t="s">
        <v>120</v>
      </c>
      <c r="F162" s="87">
        <f>F160+F161</f>
        <v>0</v>
      </c>
      <c r="G162" s="86" t="s">
        <v>118</v>
      </c>
      <c r="H162" s="88"/>
      <c r="I162" s="77"/>
      <c r="J162" s="77"/>
      <c r="K162" s="77"/>
    </row>
    <row r="163" spans="1:11" ht="31.5" customHeight="1" x14ac:dyDescent="0.2"/>
  </sheetData>
  <sheetProtection algorithmName="SHA-512" hashValue="xW+VEtpthSU56iRXJqodG3qSV40jeP59cu4aJSClja65h2FTjPeP85OZT6lbpUTsa6JQTXhBr4gP7Ef3RbuSQA==" saltValue="BckVpgjQSNRi+iKQRUJ+jQ==" spinCount="100000" sheet="1" selectLockedCells="1"/>
  <mergeCells count="268">
    <mergeCell ref="J100:J102"/>
    <mergeCell ref="D125:D126"/>
    <mergeCell ref="B38:C38"/>
    <mergeCell ref="E38:F38"/>
    <mergeCell ref="B45:C45"/>
    <mergeCell ref="E45:F45"/>
    <mergeCell ref="B86:C86"/>
    <mergeCell ref="E86:F86"/>
    <mergeCell ref="B87:C87"/>
    <mergeCell ref="E87:F87"/>
    <mergeCell ref="B57:C57"/>
    <mergeCell ref="B71:C71"/>
    <mergeCell ref="E68:F68"/>
    <mergeCell ref="E69:F69"/>
    <mergeCell ref="E70:F70"/>
    <mergeCell ref="E52:F52"/>
    <mergeCell ref="B56:C56"/>
    <mergeCell ref="E56:F56"/>
    <mergeCell ref="B85:C85"/>
    <mergeCell ref="E85:F85"/>
    <mergeCell ref="E59:F59"/>
    <mergeCell ref="E60:F60"/>
    <mergeCell ref="B72:C72"/>
    <mergeCell ref="E72:F72"/>
    <mergeCell ref="L91:M91"/>
    <mergeCell ref="A97:A99"/>
    <mergeCell ref="B97:C99"/>
    <mergeCell ref="H97:H99"/>
    <mergeCell ref="I97:I99"/>
    <mergeCell ref="J97:J99"/>
    <mergeCell ref="K97:K99"/>
    <mergeCell ref="A88:A89"/>
    <mergeCell ref="B88:C89"/>
    <mergeCell ref="H88:H89"/>
    <mergeCell ref="I88:I89"/>
    <mergeCell ref="J88:J89"/>
    <mergeCell ref="K88:K89"/>
    <mergeCell ref="A90:K90"/>
    <mergeCell ref="A91:K91"/>
    <mergeCell ref="B68:C68"/>
    <mergeCell ref="B69:C69"/>
    <mergeCell ref="B70:C70"/>
    <mergeCell ref="B73:C73"/>
    <mergeCell ref="E73:F73"/>
    <mergeCell ref="E71:F71"/>
    <mergeCell ref="E66:F66"/>
    <mergeCell ref="B67:C67"/>
    <mergeCell ref="E67:F67"/>
    <mergeCell ref="B76:C77"/>
    <mergeCell ref="H76:H77"/>
    <mergeCell ref="I76:I77"/>
    <mergeCell ref="J76:J77"/>
    <mergeCell ref="K76:K77"/>
    <mergeCell ref="B84:C84"/>
    <mergeCell ref="E84:F84"/>
    <mergeCell ref="B74:C74"/>
    <mergeCell ref="E74:F74"/>
    <mergeCell ref="B79:C79"/>
    <mergeCell ref="E79:F79"/>
    <mergeCell ref="B80:C80"/>
    <mergeCell ref="E80:F80"/>
    <mergeCell ref="B81:C81"/>
    <mergeCell ref="E81:F81"/>
    <mergeCell ref="B82:C82"/>
    <mergeCell ref="E82:F82"/>
    <mergeCell ref="B83:C83"/>
    <mergeCell ref="B104:C104"/>
    <mergeCell ref="K100:K102"/>
    <mergeCell ref="A112:K112"/>
    <mergeCell ref="B105:C105"/>
    <mergeCell ref="B106:C106"/>
    <mergeCell ref="E104:F104"/>
    <mergeCell ref="E105:F105"/>
    <mergeCell ref="B116:C116"/>
    <mergeCell ref="E116:F116"/>
    <mergeCell ref="E115:F115"/>
    <mergeCell ref="B115:C115"/>
    <mergeCell ref="E114:F114"/>
    <mergeCell ref="B114:C114"/>
    <mergeCell ref="B113:C113"/>
    <mergeCell ref="E113:F113"/>
    <mergeCell ref="B110:C110"/>
    <mergeCell ref="E110:F110"/>
    <mergeCell ref="E108:F108"/>
    <mergeCell ref="B109:C109"/>
    <mergeCell ref="E109:F109"/>
    <mergeCell ref="A100:A102"/>
    <mergeCell ref="B100:C102"/>
    <mergeCell ref="H100:H102"/>
    <mergeCell ref="I100:I102"/>
    <mergeCell ref="B26:C26"/>
    <mergeCell ref="B21:C21"/>
    <mergeCell ref="B23:C23"/>
    <mergeCell ref="B24:C24"/>
    <mergeCell ref="B25:C25"/>
    <mergeCell ref="B42:C42"/>
    <mergeCell ref="B27:C27"/>
    <mergeCell ref="B28:C28"/>
    <mergeCell ref="B29:C29"/>
    <mergeCell ref="B30:C30"/>
    <mergeCell ref="B41:C41"/>
    <mergeCell ref="B34:C34"/>
    <mergeCell ref="A33:K33"/>
    <mergeCell ref="B35:C35"/>
    <mergeCell ref="B36:C36"/>
    <mergeCell ref="B37:C37"/>
    <mergeCell ref="B40:C40"/>
    <mergeCell ref="E34:F34"/>
    <mergeCell ref="B31:C31"/>
    <mergeCell ref="B32:C32"/>
    <mergeCell ref="E35:F35"/>
    <mergeCell ref="H21:I21"/>
    <mergeCell ref="E37:F37"/>
    <mergeCell ref="A39:K39"/>
    <mergeCell ref="C3:K3"/>
    <mergeCell ref="A13:K13"/>
    <mergeCell ref="A3:B3"/>
    <mergeCell ref="A5:B5"/>
    <mergeCell ref="A7:B7"/>
    <mergeCell ref="C7:K7"/>
    <mergeCell ref="E4:K5"/>
    <mergeCell ref="C8:K8"/>
    <mergeCell ref="A10:J10"/>
    <mergeCell ref="A17:A18"/>
    <mergeCell ref="A15:K15"/>
    <mergeCell ref="H17:I17"/>
    <mergeCell ref="E17:F18"/>
    <mergeCell ref="K19:K20"/>
    <mergeCell ref="J19:J20"/>
    <mergeCell ref="A19:A20"/>
    <mergeCell ref="B19:C20"/>
    <mergeCell ref="K17:K18"/>
    <mergeCell ref="J17:J18"/>
    <mergeCell ref="B17:C18"/>
    <mergeCell ref="H19:H20"/>
    <mergeCell ref="I19:I20"/>
    <mergeCell ref="A61:A62"/>
    <mergeCell ref="B61:C62"/>
    <mergeCell ref="H61:H62"/>
    <mergeCell ref="I61:I62"/>
    <mergeCell ref="J61:J62"/>
    <mergeCell ref="K61:K62"/>
    <mergeCell ref="B103:C103"/>
    <mergeCell ref="E92:F92"/>
    <mergeCell ref="E93:F93"/>
    <mergeCell ref="E94:F94"/>
    <mergeCell ref="E95:F95"/>
    <mergeCell ref="E96:F96"/>
    <mergeCell ref="E103:F103"/>
    <mergeCell ref="B92:C92"/>
    <mergeCell ref="B63:C63"/>
    <mergeCell ref="E63:F63"/>
    <mergeCell ref="B64:C64"/>
    <mergeCell ref="E64:F64"/>
    <mergeCell ref="B65:C65"/>
    <mergeCell ref="E65:F65"/>
    <mergeCell ref="B66:C66"/>
    <mergeCell ref="A75:K75"/>
    <mergeCell ref="B78:C78"/>
    <mergeCell ref="A76:A77"/>
    <mergeCell ref="E40:F40"/>
    <mergeCell ref="B44:C44"/>
    <mergeCell ref="B53:C53"/>
    <mergeCell ref="E53:F53"/>
    <mergeCell ref="B54:C54"/>
    <mergeCell ref="E54:F54"/>
    <mergeCell ref="B55:C55"/>
    <mergeCell ref="E55:F55"/>
    <mergeCell ref="B43:C43"/>
    <mergeCell ref="B47:C47"/>
    <mergeCell ref="B49:C49"/>
    <mergeCell ref="B51:C51"/>
    <mergeCell ref="A46:K46"/>
    <mergeCell ref="B48:C48"/>
    <mergeCell ref="B50:C50"/>
    <mergeCell ref="E47:F47"/>
    <mergeCell ref="E48:F48"/>
    <mergeCell ref="E49:F49"/>
    <mergeCell ref="E50:F50"/>
    <mergeCell ref="E51:F51"/>
    <mergeCell ref="B52:C52"/>
    <mergeCell ref="E57:F57"/>
    <mergeCell ref="B58:C58"/>
    <mergeCell ref="E58:F58"/>
    <mergeCell ref="B59:C59"/>
    <mergeCell ref="B60:C60"/>
    <mergeCell ref="B128:C128"/>
    <mergeCell ref="E122:F122"/>
    <mergeCell ref="E123:F123"/>
    <mergeCell ref="E127:F127"/>
    <mergeCell ref="E128:F128"/>
    <mergeCell ref="B127:C127"/>
    <mergeCell ref="A118:K118"/>
    <mergeCell ref="E117:F117"/>
    <mergeCell ref="B93:C93"/>
    <mergeCell ref="B94:C94"/>
    <mergeCell ref="B95:C95"/>
    <mergeCell ref="B96:C96"/>
    <mergeCell ref="E106:F106"/>
    <mergeCell ref="B117:C117"/>
    <mergeCell ref="B111:C111"/>
    <mergeCell ref="E111:F111"/>
    <mergeCell ref="B107:C107"/>
    <mergeCell ref="E107:F107"/>
    <mergeCell ref="B108:C108"/>
    <mergeCell ref="B153:C153"/>
    <mergeCell ref="E153:F153"/>
    <mergeCell ref="E152:F152"/>
    <mergeCell ref="B152:C152"/>
    <mergeCell ref="B122:C122"/>
    <mergeCell ref="B123:C123"/>
    <mergeCell ref="B124:C124"/>
    <mergeCell ref="B130:C130"/>
    <mergeCell ref="E130:F130"/>
    <mergeCell ref="A129:K129"/>
    <mergeCell ref="E144:F144"/>
    <mergeCell ref="E145:F145"/>
    <mergeCell ref="E146:F146"/>
    <mergeCell ref="B131:C131"/>
    <mergeCell ref="B132:C132"/>
    <mergeCell ref="B133:C133"/>
    <mergeCell ref="B134:C134"/>
    <mergeCell ref="B135:C135"/>
    <mergeCell ref="B144:C144"/>
    <mergeCell ref="B145:C145"/>
    <mergeCell ref="B146:C146"/>
    <mergeCell ref="A143:K143"/>
    <mergeCell ref="E133:F133"/>
    <mergeCell ref="E134:F134"/>
    <mergeCell ref="E135:F135"/>
    <mergeCell ref="E136:F136"/>
    <mergeCell ref="E137:F137"/>
    <mergeCell ref="E140:F140"/>
    <mergeCell ref="E141:F141"/>
    <mergeCell ref="B138:C138"/>
    <mergeCell ref="E138:F138"/>
    <mergeCell ref="B139:C139"/>
    <mergeCell ref="E139:F139"/>
    <mergeCell ref="B142:C142"/>
    <mergeCell ref="E142:F142"/>
    <mergeCell ref="B136:C136"/>
    <mergeCell ref="B137:C137"/>
    <mergeCell ref="B140:C140"/>
    <mergeCell ref="B141:C141"/>
    <mergeCell ref="B151:C151"/>
    <mergeCell ref="E151:F151"/>
    <mergeCell ref="B147:C147"/>
    <mergeCell ref="E147:F147"/>
    <mergeCell ref="B148:C148"/>
    <mergeCell ref="E148:F148"/>
    <mergeCell ref="B149:C149"/>
    <mergeCell ref="E149:F149"/>
    <mergeCell ref="B150:C150"/>
    <mergeCell ref="A119:A120"/>
    <mergeCell ref="B119:C120"/>
    <mergeCell ref="H119:H120"/>
    <mergeCell ref="I119:I120"/>
    <mergeCell ref="J119:J120"/>
    <mergeCell ref="K119:K120"/>
    <mergeCell ref="A125:A126"/>
    <mergeCell ref="B125:C126"/>
    <mergeCell ref="H125:H126"/>
    <mergeCell ref="I125:I126"/>
    <mergeCell ref="J125:J126"/>
    <mergeCell ref="K125:K126"/>
    <mergeCell ref="B121:C121"/>
    <mergeCell ref="E121:F121"/>
    <mergeCell ref="E124:F124"/>
  </mergeCells>
  <phoneticPr fontId="19" type="noConversion"/>
  <pageMargins left="0.70866141732283472" right="0.70866141732283472" top="0.78740157480314965" bottom="0.78740157480314965" header="0.31496062992125984" footer="0.31496062992125984"/>
  <pageSetup paperSize="9" scale="72" fitToHeight="0" orientation="landscape" r:id="rId1"/>
  <headerFooter>
    <oddHeader>&amp;L10.71.500.2060-001
&amp;C&amp;A</oddHeader>
    <oddFooter>&amp;R&amp;P von &amp;N</oddFooter>
  </headerFooter>
  <rowBreaks count="6" manualBreakCount="6">
    <brk id="32" max="16383" man="1"/>
    <brk id="51" max="16383" man="1"/>
    <brk id="70" max="10" man="1"/>
    <brk id="93" max="10" man="1"/>
    <brk id="116" max="10" man="1"/>
    <brk id="149"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66"/>
  <sheetViews>
    <sheetView tabSelected="1" zoomScaleNormal="100" workbookViewId="0">
      <selection activeCell="F64" sqref="F64"/>
    </sheetView>
  </sheetViews>
  <sheetFormatPr baseColWidth="10" defaultRowHeight="14.25" x14ac:dyDescent="0.2"/>
  <cols>
    <col min="1" max="1" width="6.5" style="30" customWidth="1"/>
    <col min="2" max="2" width="11" style="30" customWidth="1"/>
    <col min="3" max="3" width="41.75" style="30" customWidth="1"/>
    <col min="4" max="4" width="17.75" style="39" customWidth="1"/>
    <col min="5" max="5" width="14.625" style="39" customWidth="1"/>
    <col min="6" max="6" width="23.25" style="39" customWidth="1"/>
    <col min="7" max="7" width="10.875" style="39" customWidth="1"/>
    <col min="8" max="9" width="10.5" style="39" customWidth="1"/>
    <col min="10" max="10" width="10.125" style="39" customWidth="1"/>
    <col min="11" max="11" width="10.25" style="39" customWidth="1"/>
    <col min="12" max="16384" width="11" style="39"/>
  </cols>
  <sheetData>
    <row r="1" spans="1:11" ht="20.25" x14ac:dyDescent="0.2">
      <c r="A1" s="129" t="str">
        <f>Leistungsbeschreibung!A1</f>
        <v>Europaweite Ausschreibung - Offenes Verfahren</v>
      </c>
      <c r="D1" s="30"/>
      <c r="E1" s="30"/>
      <c r="F1" s="30"/>
      <c r="G1" s="30"/>
      <c r="H1" s="30"/>
      <c r="I1" s="31" t="s">
        <v>233</v>
      </c>
      <c r="J1" s="32">
        <f>Leistungsbeschreibung!H1</f>
        <v>46112</v>
      </c>
      <c r="K1" s="38"/>
    </row>
    <row r="2" spans="1:11" x14ac:dyDescent="0.2">
      <c r="D2" s="30"/>
      <c r="E2" s="30"/>
      <c r="F2" s="30"/>
      <c r="G2" s="30"/>
      <c r="H2" s="30"/>
      <c r="I2" s="30"/>
      <c r="J2" s="30"/>
      <c r="K2" s="30"/>
    </row>
    <row r="3" spans="1:11" ht="15" x14ac:dyDescent="0.2">
      <c r="A3" s="367" t="s">
        <v>0</v>
      </c>
      <c r="B3" s="367"/>
      <c r="C3" s="229" t="str">
        <f>Leistungsbeschreibung!C3</f>
        <v>Lieferung eines LKW mit Ladekran für die Kreisstraßenmeisterei, Standort Neustrelitz</v>
      </c>
      <c r="D3" s="229"/>
      <c r="E3" s="229"/>
      <c r="F3" s="229"/>
      <c r="G3" s="229"/>
      <c r="H3" s="229"/>
      <c r="I3" s="229"/>
      <c r="J3" s="229"/>
      <c r="K3" s="229"/>
    </row>
    <row r="4" spans="1:11" ht="16.5" customHeight="1" x14ac:dyDescent="0.2">
      <c r="A4" s="214"/>
      <c r="B4" s="214"/>
      <c r="C4" s="40"/>
      <c r="D4" s="40"/>
      <c r="E4" s="318" t="s">
        <v>36</v>
      </c>
      <c r="F4" s="318"/>
      <c r="G4" s="318"/>
      <c r="H4" s="318"/>
      <c r="I4" s="318"/>
      <c r="J4" s="318"/>
      <c r="K4" s="318"/>
    </row>
    <row r="5" spans="1:11" ht="15" customHeight="1" x14ac:dyDescent="0.2">
      <c r="A5" s="367" t="s">
        <v>1</v>
      </c>
      <c r="B5" s="367"/>
      <c r="C5" s="40" t="str">
        <f>Leistungsbeschreibung!C5</f>
        <v>10.71.500.2068-001</v>
      </c>
      <c r="D5" s="40"/>
      <c r="E5" s="318"/>
      <c r="F5" s="318"/>
      <c r="G5" s="318"/>
      <c r="H5" s="318"/>
      <c r="I5" s="318"/>
      <c r="J5" s="318"/>
      <c r="K5" s="318"/>
    </row>
    <row r="6" spans="1:11" ht="15" x14ac:dyDescent="0.2">
      <c r="A6" s="214"/>
      <c r="B6" s="214"/>
      <c r="C6" s="40"/>
      <c r="D6" s="189"/>
      <c r="E6" s="189"/>
      <c r="F6" s="189"/>
      <c r="G6" s="189"/>
      <c r="H6" s="189"/>
      <c r="I6" s="189"/>
      <c r="J6" s="189"/>
      <c r="K6" s="30"/>
    </row>
    <row r="7" spans="1:11" ht="24" customHeight="1" x14ac:dyDescent="0.2">
      <c r="A7" s="367" t="s">
        <v>2</v>
      </c>
      <c r="B7" s="367"/>
      <c r="C7" s="368" t="str">
        <f>Leistungsbeschreibung!C7</f>
        <v xml:space="preserve">  </v>
      </c>
      <c r="D7" s="368"/>
      <c r="E7" s="368"/>
      <c r="F7" s="368"/>
      <c r="G7" s="368"/>
      <c r="H7" s="368"/>
      <c r="I7" s="368"/>
      <c r="J7" s="368"/>
      <c r="K7" s="368"/>
    </row>
    <row r="8" spans="1:11" ht="15" x14ac:dyDescent="0.2">
      <c r="A8" s="214"/>
      <c r="B8" s="214" t="s">
        <v>4</v>
      </c>
      <c r="C8" s="369">
        <f>Leistungsbeschreibung!C8</f>
        <v>0</v>
      </c>
      <c r="D8" s="369"/>
      <c r="E8" s="369"/>
      <c r="F8" s="369"/>
      <c r="G8" s="369"/>
      <c r="H8" s="369"/>
      <c r="I8" s="369"/>
      <c r="J8" s="369"/>
      <c r="K8" s="369"/>
    </row>
    <row r="9" spans="1:11" x14ac:dyDescent="0.2">
      <c r="D9" s="30"/>
      <c r="E9" s="30"/>
      <c r="F9" s="30"/>
      <c r="G9" s="30"/>
      <c r="H9" s="30"/>
      <c r="I9" s="30"/>
      <c r="J9" s="30"/>
      <c r="K9" s="30"/>
    </row>
    <row r="10" spans="1:11" ht="18" x14ac:dyDescent="0.2">
      <c r="A10" s="230" t="s">
        <v>361</v>
      </c>
      <c r="B10" s="230"/>
      <c r="C10" s="230"/>
      <c r="D10" s="230"/>
      <c r="E10" s="230"/>
      <c r="F10" s="230"/>
      <c r="G10" s="230"/>
      <c r="H10" s="230"/>
      <c r="I10" s="230"/>
      <c r="J10" s="230"/>
      <c r="K10" s="30"/>
    </row>
    <row r="12" spans="1:11" ht="15.75" x14ac:dyDescent="0.2">
      <c r="A12" s="130" t="s">
        <v>29</v>
      </c>
    </row>
    <row r="13" spans="1:11" x14ac:dyDescent="0.2">
      <c r="A13" s="235" t="s">
        <v>324</v>
      </c>
      <c r="B13" s="235"/>
      <c r="C13" s="235"/>
      <c r="D13" s="235"/>
      <c r="E13" s="235"/>
      <c r="F13" s="235"/>
      <c r="G13" s="235"/>
      <c r="H13" s="235"/>
      <c r="I13" s="235"/>
      <c r="J13" s="235"/>
      <c r="K13" s="235"/>
    </row>
    <row r="14" spans="1:11" x14ac:dyDescent="0.2">
      <c r="A14" s="131"/>
      <c r="B14" s="131"/>
      <c r="C14" s="131"/>
      <c r="D14" s="186"/>
      <c r="E14" s="186"/>
      <c r="F14" s="186"/>
      <c r="G14" s="186"/>
      <c r="H14" s="186"/>
      <c r="I14" s="186"/>
      <c r="J14" s="186"/>
      <c r="K14" s="186"/>
    </row>
    <row r="15" spans="1:11" ht="33" customHeight="1" x14ac:dyDescent="0.25">
      <c r="A15" s="291" t="s">
        <v>432</v>
      </c>
      <c r="B15" s="291"/>
      <c r="C15" s="291"/>
      <c r="D15" s="291"/>
      <c r="E15" s="291"/>
      <c r="F15" s="291"/>
      <c r="G15" s="291"/>
      <c r="H15" s="291"/>
      <c r="I15" s="291"/>
      <c r="J15" s="291"/>
      <c r="K15" s="291"/>
    </row>
    <row r="16" spans="1:11" ht="15" thickBot="1" x14ac:dyDescent="0.25"/>
    <row r="17" spans="1:12" s="44" customFormat="1" ht="15" x14ac:dyDescent="0.25">
      <c r="A17" s="370" t="s">
        <v>30</v>
      </c>
      <c r="B17" s="372" t="s">
        <v>31</v>
      </c>
      <c r="C17" s="373"/>
      <c r="D17" s="42"/>
      <c r="E17" s="294" t="s">
        <v>50</v>
      </c>
      <c r="F17" s="295"/>
      <c r="G17" s="43" t="s">
        <v>56</v>
      </c>
      <c r="H17" s="292" t="s">
        <v>49</v>
      </c>
      <c r="I17" s="293"/>
      <c r="J17" s="309" t="s">
        <v>32</v>
      </c>
      <c r="K17" s="307" t="s">
        <v>33</v>
      </c>
    </row>
    <row r="18" spans="1:12" s="44" customFormat="1" ht="15.75" thickBot="1" x14ac:dyDescent="0.3">
      <c r="A18" s="371"/>
      <c r="B18" s="374"/>
      <c r="C18" s="375"/>
      <c r="D18" s="45"/>
      <c r="E18" s="296"/>
      <c r="F18" s="297"/>
      <c r="G18" s="211"/>
      <c r="H18" s="46" t="s">
        <v>47</v>
      </c>
      <c r="I18" s="46" t="s">
        <v>48</v>
      </c>
      <c r="J18" s="310"/>
      <c r="K18" s="308"/>
    </row>
    <row r="19" spans="1:12" ht="42.75" customHeight="1" x14ac:dyDescent="0.2">
      <c r="A19" s="376" t="s">
        <v>5</v>
      </c>
      <c r="B19" s="378" t="s">
        <v>325</v>
      </c>
      <c r="C19" s="379"/>
      <c r="D19" s="198"/>
      <c r="E19" s="47" t="s">
        <v>34</v>
      </c>
      <c r="F19" s="1"/>
      <c r="G19" s="7"/>
      <c r="H19" s="315"/>
      <c r="I19" s="315"/>
      <c r="J19" s="300" t="s">
        <v>126</v>
      </c>
      <c r="K19" s="298"/>
    </row>
    <row r="20" spans="1:12" ht="38.25" customHeight="1" thickBot="1" x14ac:dyDescent="0.25">
      <c r="A20" s="377"/>
      <c r="B20" s="380"/>
      <c r="C20" s="381"/>
      <c r="D20" s="212"/>
      <c r="E20" s="48" t="s">
        <v>35</v>
      </c>
      <c r="F20" s="2"/>
      <c r="G20" s="8"/>
      <c r="H20" s="316"/>
      <c r="I20" s="316"/>
      <c r="J20" s="301"/>
      <c r="K20" s="299"/>
    </row>
    <row r="21" spans="1:12" ht="19.5" customHeight="1" thickBot="1" x14ac:dyDescent="0.25">
      <c r="A21" s="132" t="s">
        <v>7</v>
      </c>
      <c r="B21" s="382" t="s">
        <v>234</v>
      </c>
      <c r="C21" s="383"/>
      <c r="D21" s="50" t="s">
        <v>151</v>
      </c>
      <c r="E21" s="15" t="s">
        <v>57</v>
      </c>
      <c r="F21" s="3"/>
      <c r="G21" s="26" t="s">
        <v>150</v>
      </c>
      <c r="H21" s="329"/>
      <c r="I21" s="330"/>
      <c r="J21" s="51" t="s">
        <v>124</v>
      </c>
      <c r="K21" s="52">
        <v>3</v>
      </c>
    </row>
    <row r="22" spans="1:12" ht="21.95" customHeight="1" thickBot="1" x14ac:dyDescent="0.25">
      <c r="A22" s="133" t="s">
        <v>326</v>
      </c>
      <c r="B22" s="134"/>
      <c r="C22" s="134"/>
      <c r="D22" s="53"/>
      <c r="E22" s="54"/>
      <c r="F22" s="53"/>
      <c r="G22" s="55"/>
      <c r="H22" s="55"/>
      <c r="I22" s="55"/>
      <c r="J22" s="53"/>
      <c r="K22" s="56"/>
    </row>
    <row r="23" spans="1:12" ht="15.75" thickBot="1" x14ac:dyDescent="0.25">
      <c r="A23" s="135" t="s">
        <v>10</v>
      </c>
      <c r="B23" s="365" t="s">
        <v>327</v>
      </c>
      <c r="C23" s="365"/>
      <c r="D23" s="90" t="s">
        <v>328</v>
      </c>
      <c r="E23" s="48"/>
      <c r="F23" s="14"/>
      <c r="G23" s="24" t="s">
        <v>58</v>
      </c>
      <c r="H23" s="11"/>
      <c r="I23" s="11"/>
      <c r="J23" s="191" t="s">
        <v>124</v>
      </c>
      <c r="K23" s="202">
        <v>3</v>
      </c>
    </row>
    <row r="24" spans="1:12" ht="23.25" customHeight="1" thickBot="1" x14ac:dyDescent="0.25">
      <c r="A24" s="136" t="s">
        <v>9</v>
      </c>
      <c r="B24" s="386" t="s">
        <v>410</v>
      </c>
      <c r="C24" s="386"/>
      <c r="D24" s="197"/>
      <c r="E24" s="328"/>
      <c r="F24" s="272"/>
      <c r="G24" s="9"/>
      <c r="H24" s="11"/>
      <c r="I24" s="11"/>
      <c r="J24" s="191" t="s">
        <v>180</v>
      </c>
      <c r="K24" s="202">
        <v>2</v>
      </c>
      <c r="L24" s="147"/>
    </row>
    <row r="25" spans="1:12" ht="21.75" customHeight="1" thickBot="1" x14ac:dyDescent="0.25">
      <c r="A25" s="136" t="s">
        <v>13</v>
      </c>
      <c r="B25" s="361" t="s">
        <v>329</v>
      </c>
      <c r="C25" s="361"/>
      <c r="D25" s="210"/>
      <c r="E25" s="328"/>
      <c r="F25" s="272"/>
      <c r="G25" s="9"/>
      <c r="H25" s="10"/>
      <c r="I25" s="10"/>
      <c r="J25" s="51" t="s">
        <v>180</v>
      </c>
      <c r="K25" s="52">
        <v>2</v>
      </c>
      <c r="L25" s="147"/>
    </row>
    <row r="26" spans="1:12" ht="15.75" thickBot="1" x14ac:dyDescent="0.25">
      <c r="A26" s="136" t="s">
        <v>17</v>
      </c>
      <c r="B26" s="255" t="s">
        <v>411</v>
      </c>
      <c r="C26" s="256"/>
      <c r="D26" s="128"/>
      <c r="E26" s="328"/>
      <c r="F26" s="272"/>
      <c r="G26" s="9"/>
      <c r="H26" s="10"/>
      <c r="I26" s="10"/>
      <c r="J26" s="216" t="s">
        <v>180</v>
      </c>
      <c r="K26" s="217">
        <v>2</v>
      </c>
      <c r="L26" s="147"/>
    </row>
    <row r="27" spans="1:12" ht="44.25" customHeight="1" thickBot="1" x14ac:dyDescent="0.25">
      <c r="A27" s="135" t="s">
        <v>18</v>
      </c>
      <c r="B27" s="362" t="s">
        <v>330</v>
      </c>
      <c r="C27" s="363"/>
      <c r="D27" s="194"/>
      <c r="E27" s="328"/>
      <c r="F27" s="272"/>
      <c r="G27" s="9"/>
      <c r="H27" s="10"/>
      <c r="I27" s="10"/>
      <c r="J27" s="51" t="s">
        <v>180</v>
      </c>
      <c r="K27" s="75">
        <v>2</v>
      </c>
      <c r="L27" s="147"/>
    </row>
    <row r="28" spans="1:12" ht="15.75" thickBot="1" x14ac:dyDescent="0.25">
      <c r="A28" s="136" t="s">
        <v>236</v>
      </c>
      <c r="B28" s="386" t="s">
        <v>331</v>
      </c>
      <c r="C28" s="386"/>
      <c r="D28" s="197"/>
      <c r="E28" s="328"/>
      <c r="F28" s="272"/>
      <c r="G28" s="9"/>
      <c r="H28" s="11"/>
      <c r="I28" s="11"/>
      <c r="J28" s="191" t="s">
        <v>125</v>
      </c>
      <c r="K28" s="202">
        <v>2</v>
      </c>
    </row>
    <row r="29" spans="1:12" ht="38.25" customHeight="1" thickBot="1" x14ac:dyDescent="0.25">
      <c r="A29" s="136" t="s">
        <v>37</v>
      </c>
      <c r="B29" s="361" t="s">
        <v>332</v>
      </c>
      <c r="C29" s="361"/>
      <c r="D29" s="210"/>
      <c r="E29" s="328"/>
      <c r="F29" s="272"/>
      <c r="G29" s="9"/>
      <c r="H29" s="10"/>
      <c r="I29" s="10"/>
      <c r="J29" s="51" t="s">
        <v>180</v>
      </c>
      <c r="K29" s="52">
        <v>2</v>
      </c>
      <c r="L29" s="147"/>
    </row>
    <row r="30" spans="1:12" ht="34.5" customHeight="1" thickBot="1" x14ac:dyDescent="0.25">
      <c r="A30" s="136" t="s">
        <v>38</v>
      </c>
      <c r="B30" s="362" t="s">
        <v>333</v>
      </c>
      <c r="C30" s="363"/>
      <c r="D30" s="194"/>
      <c r="E30" s="328"/>
      <c r="F30" s="272"/>
      <c r="G30" s="9"/>
      <c r="H30" s="10"/>
      <c r="I30" s="10"/>
      <c r="J30" s="51" t="s">
        <v>180</v>
      </c>
      <c r="K30" s="75">
        <v>2</v>
      </c>
      <c r="L30" s="147"/>
    </row>
    <row r="31" spans="1:12" ht="38.25" customHeight="1" thickBot="1" x14ac:dyDescent="0.25">
      <c r="A31" s="135" t="s">
        <v>39</v>
      </c>
      <c r="B31" s="361" t="s">
        <v>334</v>
      </c>
      <c r="C31" s="361"/>
      <c r="D31" s="210"/>
      <c r="E31" s="328"/>
      <c r="F31" s="272"/>
      <c r="G31" s="9"/>
      <c r="H31" s="10"/>
      <c r="I31" s="10"/>
      <c r="J31" s="51" t="s">
        <v>180</v>
      </c>
      <c r="K31" s="75">
        <v>2</v>
      </c>
      <c r="L31" s="147"/>
    </row>
    <row r="32" spans="1:12" ht="44.25" customHeight="1" thickBot="1" x14ac:dyDescent="0.25">
      <c r="A32" s="136" t="s">
        <v>40</v>
      </c>
      <c r="B32" s="362" t="s">
        <v>335</v>
      </c>
      <c r="C32" s="363"/>
      <c r="D32" s="194"/>
      <c r="E32" s="328"/>
      <c r="F32" s="272"/>
      <c r="G32" s="9"/>
      <c r="H32" s="10"/>
      <c r="I32" s="10"/>
      <c r="J32" s="51" t="s">
        <v>125</v>
      </c>
      <c r="K32" s="75">
        <v>2</v>
      </c>
    </row>
    <row r="33" spans="1:12" ht="15.75" thickBot="1" x14ac:dyDescent="0.25">
      <c r="A33" s="136" t="s">
        <v>41</v>
      </c>
      <c r="B33" s="361" t="s">
        <v>336</v>
      </c>
      <c r="C33" s="361"/>
      <c r="D33" s="210"/>
      <c r="E33" s="328"/>
      <c r="F33" s="272"/>
      <c r="G33" s="9"/>
      <c r="H33" s="10"/>
      <c r="I33" s="10"/>
      <c r="J33" s="51" t="s">
        <v>180</v>
      </c>
      <c r="K33" s="52">
        <v>2</v>
      </c>
      <c r="L33" s="147"/>
    </row>
    <row r="34" spans="1:12" ht="15.75" thickBot="1" x14ac:dyDescent="0.25">
      <c r="A34" s="136" t="s">
        <v>42</v>
      </c>
      <c r="B34" s="362" t="s">
        <v>337</v>
      </c>
      <c r="C34" s="363"/>
      <c r="D34" s="194"/>
      <c r="E34" s="328"/>
      <c r="F34" s="272"/>
      <c r="G34" s="9"/>
      <c r="H34" s="10"/>
      <c r="I34" s="10"/>
      <c r="J34" s="51" t="s">
        <v>180</v>
      </c>
      <c r="K34" s="75">
        <v>2</v>
      </c>
      <c r="L34" s="147"/>
    </row>
    <row r="35" spans="1:12" ht="15.75" thickBot="1" x14ac:dyDescent="0.25">
      <c r="A35" s="135" t="s">
        <v>43</v>
      </c>
      <c r="B35" s="361" t="s">
        <v>338</v>
      </c>
      <c r="C35" s="361"/>
      <c r="D35" s="210"/>
      <c r="E35" s="328"/>
      <c r="F35" s="272"/>
      <c r="G35" s="9"/>
      <c r="H35" s="10"/>
      <c r="I35" s="10"/>
      <c r="J35" s="51" t="s">
        <v>180</v>
      </c>
      <c r="K35" s="52">
        <v>2</v>
      </c>
      <c r="L35" s="147"/>
    </row>
    <row r="36" spans="1:12" ht="15.75" thickBot="1" x14ac:dyDescent="0.25">
      <c r="A36" s="136" t="s">
        <v>44</v>
      </c>
      <c r="B36" s="361" t="s">
        <v>339</v>
      </c>
      <c r="C36" s="361"/>
      <c r="D36" s="128"/>
      <c r="E36" s="328"/>
      <c r="F36" s="272"/>
      <c r="G36" s="9"/>
      <c r="H36" s="10"/>
      <c r="I36" s="10"/>
      <c r="J36" s="51" t="s">
        <v>180</v>
      </c>
      <c r="K36" s="52">
        <v>2</v>
      </c>
      <c r="L36" s="147"/>
    </row>
    <row r="37" spans="1:12" ht="33.75" customHeight="1" thickBot="1" x14ac:dyDescent="0.25">
      <c r="A37" s="136" t="s">
        <v>45</v>
      </c>
      <c r="B37" s="362" t="s">
        <v>412</v>
      </c>
      <c r="C37" s="363"/>
      <c r="D37" s="194"/>
      <c r="E37" s="328"/>
      <c r="F37" s="272"/>
      <c r="G37" s="9"/>
      <c r="H37" s="10"/>
      <c r="I37" s="10"/>
      <c r="J37" s="51" t="s">
        <v>180</v>
      </c>
      <c r="K37" s="75">
        <v>2</v>
      </c>
      <c r="L37" s="147"/>
    </row>
    <row r="38" spans="1:12" ht="21.75" customHeight="1" thickBot="1" x14ac:dyDescent="0.25">
      <c r="A38" s="136" t="s">
        <v>46</v>
      </c>
      <c r="B38" s="384" t="s">
        <v>340</v>
      </c>
      <c r="C38" s="385"/>
      <c r="D38" s="208" t="s">
        <v>348</v>
      </c>
      <c r="E38" s="61" t="s">
        <v>413</v>
      </c>
      <c r="F38" s="14"/>
      <c r="G38" s="22" t="s">
        <v>140</v>
      </c>
      <c r="H38" s="10"/>
      <c r="I38" s="10"/>
      <c r="J38" s="51" t="s">
        <v>124</v>
      </c>
      <c r="K38" s="75">
        <v>3</v>
      </c>
    </row>
    <row r="39" spans="1:12" ht="15.75" thickBot="1" x14ac:dyDescent="0.25">
      <c r="A39" s="135" t="s">
        <v>62</v>
      </c>
      <c r="B39" s="361" t="s">
        <v>341</v>
      </c>
      <c r="C39" s="361"/>
      <c r="D39" s="128"/>
      <c r="E39" s="328"/>
      <c r="F39" s="272"/>
      <c r="G39" s="9"/>
      <c r="H39" s="10"/>
      <c r="I39" s="10"/>
      <c r="J39" s="51" t="s">
        <v>180</v>
      </c>
      <c r="K39" s="52">
        <v>2</v>
      </c>
      <c r="L39" s="147"/>
    </row>
    <row r="40" spans="1:12" ht="30.75" customHeight="1" thickBot="1" x14ac:dyDescent="0.25">
      <c r="A40" s="136" t="s">
        <v>63</v>
      </c>
      <c r="B40" s="362" t="s">
        <v>342</v>
      </c>
      <c r="C40" s="363"/>
      <c r="D40" s="194"/>
      <c r="E40" s="328"/>
      <c r="F40" s="272"/>
      <c r="G40" s="9"/>
      <c r="H40" s="10"/>
      <c r="I40" s="10"/>
      <c r="J40" s="51" t="s">
        <v>180</v>
      </c>
      <c r="K40" s="52">
        <v>2</v>
      </c>
      <c r="L40" s="147"/>
    </row>
    <row r="41" spans="1:12" ht="15.75" customHeight="1" thickBot="1" x14ac:dyDescent="0.25">
      <c r="A41" s="136" t="s">
        <v>64</v>
      </c>
      <c r="B41" s="361" t="s">
        <v>343</v>
      </c>
      <c r="C41" s="361"/>
      <c r="D41" s="128"/>
      <c r="E41" s="328"/>
      <c r="F41" s="272"/>
      <c r="G41" s="9"/>
      <c r="H41" s="10"/>
      <c r="I41" s="10"/>
      <c r="J41" s="51" t="s">
        <v>125</v>
      </c>
      <c r="K41" s="52">
        <v>2</v>
      </c>
    </row>
    <row r="42" spans="1:12" ht="15" customHeight="1" thickBot="1" x14ac:dyDescent="0.25">
      <c r="A42" s="136" t="s">
        <v>65</v>
      </c>
      <c r="B42" s="362" t="s">
        <v>344</v>
      </c>
      <c r="C42" s="363"/>
      <c r="D42" s="194"/>
      <c r="E42" s="328"/>
      <c r="F42" s="272"/>
      <c r="G42" s="9"/>
      <c r="H42" s="10"/>
      <c r="I42" s="10"/>
      <c r="J42" s="51" t="s">
        <v>180</v>
      </c>
      <c r="K42" s="75">
        <v>2</v>
      </c>
      <c r="L42" s="147"/>
    </row>
    <row r="43" spans="1:12" ht="15.75" thickBot="1" x14ac:dyDescent="0.25">
      <c r="A43" s="135" t="s">
        <v>67</v>
      </c>
      <c r="B43" s="362" t="s">
        <v>345</v>
      </c>
      <c r="C43" s="363"/>
      <c r="D43" s="128"/>
      <c r="E43" s="328"/>
      <c r="F43" s="272"/>
      <c r="G43" s="9"/>
      <c r="H43" s="10"/>
      <c r="I43" s="10"/>
      <c r="J43" s="51" t="s">
        <v>180</v>
      </c>
      <c r="K43" s="52">
        <v>2</v>
      </c>
      <c r="L43" s="147"/>
    </row>
    <row r="44" spans="1:12" ht="15.75" thickBot="1" x14ac:dyDescent="0.25">
      <c r="A44" s="136" t="s">
        <v>68</v>
      </c>
      <c r="B44" s="362" t="s">
        <v>346</v>
      </c>
      <c r="C44" s="363"/>
      <c r="D44" s="194"/>
      <c r="E44" s="328"/>
      <c r="F44" s="272"/>
      <c r="G44" s="9"/>
      <c r="H44" s="10"/>
      <c r="I44" s="10"/>
      <c r="J44" s="51" t="s">
        <v>180</v>
      </c>
      <c r="K44" s="52">
        <v>2</v>
      </c>
      <c r="L44" s="147"/>
    </row>
    <row r="45" spans="1:12" ht="31.5" customHeight="1" thickBot="1" x14ac:dyDescent="0.25">
      <c r="A45" s="136" t="s">
        <v>69</v>
      </c>
      <c r="B45" s="364" t="s">
        <v>347</v>
      </c>
      <c r="C45" s="365"/>
      <c r="D45" s="209" t="s">
        <v>349</v>
      </c>
      <c r="E45" s="62" t="s">
        <v>350</v>
      </c>
      <c r="F45" s="14"/>
      <c r="G45" s="24" t="s">
        <v>61</v>
      </c>
      <c r="H45" s="10"/>
      <c r="I45" s="10"/>
      <c r="J45" s="51" t="s">
        <v>124</v>
      </c>
      <c r="K45" s="52">
        <v>3</v>
      </c>
    </row>
    <row r="46" spans="1:12" ht="18.75" customHeight="1" thickBot="1" x14ac:dyDescent="0.25">
      <c r="A46" s="136" t="s">
        <v>70</v>
      </c>
      <c r="B46" s="365" t="s">
        <v>351</v>
      </c>
      <c r="C46" s="365"/>
      <c r="D46" s="207" t="s">
        <v>353</v>
      </c>
      <c r="E46" s="62" t="s">
        <v>352</v>
      </c>
      <c r="F46" s="14"/>
      <c r="G46" s="24" t="s">
        <v>58</v>
      </c>
      <c r="H46" s="10"/>
      <c r="I46" s="10"/>
      <c r="J46" s="51" t="s">
        <v>124</v>
      </c>
      <c r="K46" s="52">
        <v>3</v>
      </c>
    </row>
    <row r="47" spans="1:12" ht="38.25" customHeight="1" thickBot="1" x14ac:dyDescent="0.25">
      <c r="A47" s="135" t="s">
        <v>71</v>
      </c>
      <c r="B47" s="361" t="s">
        <v>354</v>
      </c>
      <c r="C47" s="361"/>
      <c r="D47" s="128"/>
      <c r="E47" s="328"/>
      <c r="F47" s="272"/>
      <c r="G47" s="9"/>
      <c r="H47" s="10"/>
      <c r="I47" s="10"/>
      <c r="J47" s="51" t="s">
        <v>180</v>
      </c>
      <c r="K47" s="52">
        <v>2</v>
      </c>
      <c r="L47" s="147"/>
    </row>
    <row r="48" spans="1:12" ht="15.75" thickBot="1" x14ac:dyDescent="0.25">
      <c r="A48" s="136" t="s">
        <v>72</v>
      </c>
      <c r="B48" s="362" t="s">
        <v>355</v>
      </c>
      <c r="C48" s="363"/>
      <c r="D48" s="194"/>
      <c r="E48" s="328"/>
      <c r="F48" s="272"/>
      <c r="G48" s="9"/>
      <c r="H48" s="10"/>
      <c r="I48" s="10"/>
      <c r="J48" s="51" t="s">
        <v>180</v>
      </c>
      <c r="K48" s="75">
        <v>2</v>
      </c>
      <c r="L48" s="147"/>
    </row>
    <row r="49" spans="1:12" ht="32.25" customHeight="1" thickBot="1" x14ac:dyDescent="0.25">
      <c r="A49" s="136" t="s">
        <v>73</v>
      </c>
      <c r="B49" s="361" t="s">
        <v>356</v>
      </c>
      <c r="C49" s="361"/>
      <c r="D49" s="128"/>
      <c r="E49" s="328"/>
      <c r="F49" s="272"/>
      <c r="G49" s="9"/>
      <c r="H49" s="10"/>
      <c r="I49" s="10"/>
      <c r="J49" s="51" t="s">
        <v>180</v>
      </c>
      <c r="K49" s="75">
        <v>2</v>
      </c>
      <c r="L49" s="147"/>
    </row>
    <row r="50" spans="1:12" ht="15.75" thickBot="1" x14ac:dyDescent="0.25">
      <c r="A50" s="136" t="s">
        <v>74</v>
      </c>
      <c r="B50" s="365" t="s">
        <v>357</v>
      </c>
      <c r="C50" s="365"/>
      <c r="D50" s="207" t="s">
        <v>138</v>
      </c>
      <c r="E50" s="62" t="s">
        <v>76</v>
      </c>
      <c r="F50" s="14"/>
      <c r="G50" s="24" t="s">
        <v>58</v>
      </c>
      <c r="H50" s="10"/>
      <c r="I50" s="10"/>
      <c r="J50" s="51" t="s">
        <v>124</v>
      </c>
      <c r="K50" s="52">
        <v>3</v>
      </c>
    </row>
    <row r="51" spans="1:12" ht="34.5" customHeight="1" thickBot="1" x14ac:dyDescent="0.25">
      <c r="A51" s="135" t="s">
        <v>131</v>
      </c>
      <c r="B51" s="362" t="s">
        <v>358</v>
      </c>
      <c r="C51" s="363"/>
      <c r="D51" s="194"/>
      <c r="E51" s="328"/>
      <c r="F51" s="272"/>
      <c r="G51" s="9"/>
      <c r="H51" s="10"/>
      <c r="I51" s="10"/>
      <c r="J51" s="51" t="s">
        <v>180</v>
      </c>
      <c r="K51" s="75">
        <v>2</v>
      </c>
      <c r="L51" s="147"/>
    </row>
    <row r="52" spans="1:12" ht="75" customHeight="1" thickBot="1" x14ac:dyDescent="0.25">
      <c r="A52" s="136" t="s">
        <v>77</v>
      </c>
      <c r="B52" s="361" t="s">
        <v>435</v>
      </c>
      <c r="C52" s="361"/>
      <c r="D52" s="128"/>
      <c r="E52" s="328"/>
      <c r="F52" s="272"/>
      <c r="G52" s="9"/>
      <c r="H52" s="10"/>
      <c r="I52" s="10"/>
      <c r="J52" s="216" t="s">
        <v>180</v>
      </c>
      <c r="K52" s="217">
        <v>2</v>
      </c>
      <c r="L52" s="147"/>
    </row>
    <row r="53" spans="1:12" ht="15.75" thickBot="1" x14ac:dyDescent="0.25">
      <c r="A53" s="136" t="s">
        <v>78</v>
      </c>
      <c r="B53" s="255" t="s">
        <v>414</v>
      </c>
      <c r="C53" s="256"/>
      <c r="D53" s="128"/>
      <c r="E53" s="328"/>
      <c r="F53" s="272"/>
      <c r="G53" s="9"/>
      <c r="H53" s="10"/>
      <c r="I53" s="10"/>
      <c r="J53" s="216" t="s">
        <v>180</v>
      </c>
      <c r="K53" s="217">
        <v>2</v>
      </c>
      <c r="L53" s="147"/>
    </row>
    <row r="54" spans="1:12" ht="32.25" customHeight="1" thickBot="1" x14ac:dyDescent="0.25">
      <c r="A54" s="136" t="s">
        <v>79</v>
      </c>
      <c r="B54" s="255" t="s">
        <v>415</v>
      </c>
      <c r="C54" s="256"/>
      <c r="D54" s="128"/>
      <c r="E54" s="328"/>
      <c r="F54" s="272"/>
      <c r="G54" s="9"/>
      <c r="H54" s="10"/>
      <c r="I54" s="10"/>
      <c r="J54" s="216" t="s">
        <v>180</v>
      </c>
      <c r="K54" s="217">
        <v>2</v>
      </c>
      <c r="L54" s="147"/>
    </row>
    <row r="55" spans="1:12" ht="18" customHeight="1" thickBot="1" x14ac:dyDescent="0.25">
      <c r="A55" s="136" t="s">
        <v>127</v>
      </c>
      <c r="B55" s="255" t="s">
        <v>416</v>
      </c>
      <c r="C55" s="256"/>
      <c r="D55" s="128"/>
      <c r="E55" s="328"/>
      <c r="F55" s="272"/>
      <c r="G55" s="9"/>
      <c r="H55" s="10"/>
      <c r="I55" s="10"/>
      <c r="J55" s="216" t="s">
        <v>180</v>
      </c>
      <c r="K55" s="217">
        <v>2</v>
      </c>
      <c r="L55" s="147"/>
    </row>
    <row r="56" spans="1:12" ht="15.75" thickBot="1" x14ac:dyDescent="0.25">
      <c r="A56" s="136" t="s">
        <v>128</v>
      </c>
      <c r="B56" s="361" t="s">
        <v>359</v>
      </c>
      <c r="C56" s="361"/>
      <c r="D56" s="128"/>
      <c r="E56" s="328"/>
      <c r="F56" s="272"/>
      <c r="G56" s="9"/>
      <c r="H56" s="10"/>
      <c r="I56" s="10"/>
      <c r="J56" s="51" t="s">
        <v>180</v>
      </c>
      <c r="K56" s="75">
        <v>2</v>
      </c>
      <c r="L56" s="147"/>
    </row>
    <row r="57" spans="1:12" ht="15.75" thickBot="1" x14ac:dyDescent="0.25">
      <c r="A57" s="135" t="s">
        <v>80</v>
      </c>
      <c r="B57" s="366" t="s">
        <v>360</v>
      </c>
      <c r="C57" s="363"/>
      <c r="D57" s="194"/>
      <c r="E57" s="328"/>
      <c r="F57" s="272"/>
      <c r="G57" s="9"/>
      <c r="H57" s="10"/>
      <c r="I57" s="10"/>
      <c r="J57" s="51" t="s">
        <v>180</v>
      </c>
      <c r="K57" s="75">
        <v>2</v>
      </c>
      <c r="L57" s="147"/>
    </row>
    <row r="59" spans="1:12" ht="15" x14ac:dyDescent="0.25">
      <c r="I59" s="44" t="s">
        <v>116</v>
      </c>
      <c r="J59" s="44"/>
      <c r="K59" s="76">
        <f>SUM(K23:K57,K21)</f>
        <v>78</v>
      </c>
    </row>
    <row r="63" spans="1:12" ht="15" thickBot="1" x14ac:dyDescent="0.25"/>
    <row r="64" spans="1:12" ht="27" customHeight="1" x14ac:dyDescent="0.2">
      <c r="A64" s="137"/>
      <c r="B64" s="138"/>
      <c r="C64" s="139" t="s">
        <v>417</v>
      </c>
      <c r="D64" s="79"/>
      <c r="E64" s="79" t="s">
        <v>121</v>
      </c>
      <c r="F64" s="5"/>
      <c r="G64" s="79" t="s">
        <v>118</v>
      </c>
      <c r="H64" s="80"/>
      <c r="I64" s="77"/>
      <c r="J64" s="77"/>
      <c r="K64" s="77"/>
    </row>
    <row r="65" spans="1:11" ht="30" customHeight="1" x14ac:dyDescent="0.2">
      <c r="A65" s="137"/>
      <c r="B65" s="140"/>
      <c r="C65" s="141" t="s">
        <v>119</v>
      </c>
      <c r="D65" s="82"/>
      <c r="E65" s="82"/>
      <c r="F65" s="83">
        <f>F64/100*19</f>
        <v>0</v>
      </c>
      <c r="G65" s="82" t="s">
        <v>118</v>
      </c>
      <c r="H65" s="84"/>
      <c r="I65" s="77"/>
      <c r="J65" s="77"/>
      <c r="K65" s="77"/>
    </row>
    <row r="66" spans="1:11" ht="33" customHeight="1" thickBot="1" x14ac:dyDescent="0.25">
      <c r="A66" s="137"/>
      <c r="B66" s="142"/>
      <c r="C66" s="143" t="s">
        <v>117</v>
      </c>
      <c r="D66" s="86"/>
      <c r="E66" s="86" t="s">
        <v>120</v>
      </c>
      <c r="F66" s="87">
        <f>F64+F65</f>
        <v>0</v>
      </c>
      <c r="G66" s="86" t="s">
        <v>118</v>
      </c>
      <c r="H66" s="88"/>
      <c r="I66" s="77"/>
      <c r="J66" s="77"/>
      <c r="K66" s="77"/>
    </row>
  </sheetData>
  <sheetProtection algorithmName="SHA-512" hashValue="cz/MWVaw5vlety86gCW4u958pkPafqJA0GAgjeVvOdiUG6V0/OqgsKhOdRR6OsC7BNwCCXN7l2EZULu5AModVg==" saltValue="IBQyB5CvDzJJS+eoIRtxpQ==" spinCount="100000" sheet="1" selectLockedCells="1"/>
  <mergeCells count="89">
    <mergeCell ref="B21:C21"/>
    <mergeCell ref="H21:I21"/>
    <mergeCell ref="B23:C23"/>
    <mergeCell ref="B38:C38"/>
    <mergeCell ref="B28:C28"/>
    <mergeCell ref="E28:F28"/>
    <mergeCell ref="B29:C29"/>
    <mergeCell ref="E29:F29"/>
    <mergeCell ref="B30:C30"/>
    <mergeCell ref="E30:F30"/>
    <mergeCell ref="B24:C24"/>
    <mergeCell ref="E24:F24"/>
    <mergeCell ref="B25:C25"/>
    <mergeCell ref="E25:F25"/>
    <mergeCell ref="B27:C27"/>
    <mergeCell ref="E27:F27"/>
    <mergeCell ref="K19:K20"/>
    <mergeCell ref="C8:K8"/>
    <mergeCell ref="A10:J10"/>
    <mergeCell ref="A13:K13"/>
    <mergeCell ref="A15:K15"/>
    <mergeCell ref="A17:A18"/>
    <mergeCell ref="B17:C18"/>
    <mergeCell ref="E17:F18"/>
    <mergeCell ref="H17:I17"/>
    <mergeCell ref="J17:J18"/>
    <mergeCell ref="K17:K18"/>
    <mergeCell ref="A19:A20"/>
    <mergeCell ref="B19:C20"/>
    <mergeCell ref="H19:H20"/>
    <mergeCell ref="I19:I20"/>
    <mergeCell ref="J19:J20"/>
    <mergeCell ref="A3:B3"/>
    <mergeCell ref="C3:K3"/>
    <mergeCell ref="E4:K5"/>
    <mergeCell ref="A5:B5"/>
    <mergeCell ref="A7:B7"/>
    <mergeCell ref="C7:K7"/>
    <mergeCell ref="E37:F37"/>
    <mergeCell ref="B31:C31"/>
    <mergeCell ref="E31:F31"/>
    <mergeCell ref="B32:C32"/>
    <mergeCell ref="E32:F32"/>
    <mergeCell ref="B33:C33"/>
    <mergeCell ref="E33:F33"/>
    <mergeCell ref="B34:C34"/>
    <mergeCell ref="E34:F34"/>
    <mergeCell ref="E36:F36"/>
    <mergeCell ref="B36:C36"/>
    <mergeCell ref="B35:C35"/>
    <mergeCell ref="E35:F35"/>
    <mergeCell ref="B37:C37"/>
    <mergeCell ref="B46:C46"/>
    <mergeCell ref="B49:C49"/>
    <mergeCell ref="E49:F49"/>
    <mergeCell ref="B47:C47"/>
    <mergeCell ref="E47:F47"/>
    <mergeCell ref="B56:C56"/>
    <mergeCell ref="E56:F56"/>
    <mergeCell ref="B57:C57"/>
    <mergeCell ref="E57:F57"/>
    <mergeCell ref="B43:C43"/>
    <mergeCell ref="E43:F43"/>
    <mergeCell ref="B44:C44"/>
    <mergeCell ref="E44:F44"/>
    <mergeCell ref="B51:C51"/>
    <mergeCell ref="E51:F51"/>
    <mergeCell ref="B48:C48"/>
    <mergeCell ref="E48:F48"/>
    <mergeCell ref="B50:C50"/>
    <mergeCell ref="B52:C52"/>
    <mergeCell ref="E52:F52"/>
    <mergeCell ref="B54:C54"/>
    <mergeCell ref="E54:F54"/>
    <mergeCell ref="B55:C55"/>
    <mergeCell ref="E55:F55"/>
    <mergeCell ref="B26:C26"/>
    <mergeCell ref="E26:F26"/>
    <mergeCell ref="B53:C53"/>
    <mergeCell ref="E53:F53"/>
    <mergeCell ref="B39:C39"/>
    <mergeCell ref="E39:F39"/>
    <mergeCell ref="B40:C40"/>
    <mergeCell ref="E40:F40"/>
    <mergeCell ref="B41:C41"/>
    <mergeCell ref="E41:F41"/>
    <mergeCell ref="B42:C42"/>
    <mergeCell ref="E42:F42"/>
    <mergeCell ref="B45:C45"/>
  </mergeCells>
  <phoneticPr fontId="19" type="noConversion"/>
  <pageMargins left="0.70866141732283472" right="0.70866141732283472" top="0.78740157480314965" bottom="0.78740157480314965" header="0.31496062992125984" footer="0.31496062992125984"/>
  <pageSetup paperSize="9" scale="66" orientation="landscape" r:id="rId1"/>
  <headerFooter>
    <oddHeader>&amp;L10.71.500.2060-001&amp;C&amp;A</oddHeader>
    <oddFooter>&amp;R&amp;P von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36"/>
  <sheetViews>
    <sheetView zoomScaleNormal="100" workbookViewId="0">
      <selection activeCell="K15" sqref="K15"/>
    </sheetView>
  </sheetViews>
  <sheetFormatPr baseColWidth="10" defaultRowHeight="14.25" x14ac:dyDescent="0.2"/>
  <cols>
    <col min="1" max="2" width="11" style="39"/>
    <col min="3" max="3" width="18.875" style="39" customWidth="1"/>
    <col min="4" max="5" width="11" style="39"/>
    <col min="6" max="6" width="17.625" style="39" customWidth="1"/>
    <col min="7" max="16384" width="11" style="39"/>
  </cols>
  <sheetData>
    <row r="1" spans="1:11" ht="20.25" x14ac:dyDescent="0.3">
      <c r="A1" s="29" t="str">
        <f>Leistungsbeschreibung!A1</f>
        <v>Europaweite Ausschreibung - Offenes Verfahren</v>
      </c>
      <c r="B1" s="30"/>
      <c r="C1" s="30"/>
      <c r="D1" s="30"/>
      <c r="E1" s="30"/>
      <c r="F1" s="30"/>
      <c r="G1" s="30"/>
      <c r="H1" s="30" t="s">
        <v>233</v>
      </c>
      <c r="I1" s="183">
        <f>Leistungsbeschreibung!H1</f>
        <v>46112</v>
      </c>
      <c r="J1" s="31"/>
    </row>
    <row r="2" spans="1:11" x14ac:dyDescent="0.2">
      <c r="A2" s="30"/>
      <c r="B2" s="30"/>
      <c r="C2" s="30"/>
      <c r="D2" s="30"/>
      <c r="E2" s="30"/>
      <c r="F2" s="30"/>
      <c r="G2" s="30"/>
      <c r="H2" s="30"/>
      <c r="I2" s="30"/>
      <c r="J2" s="30"/>
    </row>
    <row r="3" spans="1:11" ht="15" x14ac:dyDescent="0.2">
      <c r="A3" s="228" t="s">
        <v>0</v>
      </c>
      <c r="B3" s="228"/>
      <c r="C3" s="229" t="str">
        <f>Leistungsbeschreibung!C3</f>
        <v>Lieferung eines LKW mit Ladekran für die Kreisstraßenmeisterei, Standort Neustrelitz</v>
      </c>
      <c r="D3" s="390"/>
      <c r="E3" s="390"/>
      <c r="F3" s="390"/>
      <c r="G3" s="390"/>
      <c r="H3" s="390"/>
      <c r="I3" s="189"/>
      <c r="J3" s="189"/>
    </row>
    <row r="4" spans="1:11" ht="16.5" customHeight="1" x14ac:dyDescent="0.2">
      <c r="A4" s="188"/>
      <c r="B4" s="188"/>
      <c r="C4" s="40"/>
      <c r="D4" s="93"/>
      <c r="E4" s="93"/>
      <c r="F4" s="93"/>
      <c r="G4" s="93"/>
      <c r="H4" s="93"/>
      <c r="I4" s="93"/>
      <c r="J4" s="93"/>
    </row>
    <row r="5" spans="1:11" ht="18" x14ac:dyDescent="0.2">
      <c r="A5" s="228" t="s">
        <v>1</v>
      </c>
      <c r="B5" s="228"/>
      <c r="C5" s="40" t="str">
        <f>Leistungsbeschreibung!C5</f>
        <v>10.71.500.2068-001</v>
      </c>
      <c r="D5" s="93"/>
      <c r="E5" s="93"/>
      <c r="F5" s="93"/>
      <c r="G5" s="93"/>
      <c r="H5" s="93"/>
      <c r="I5" s="93"/>
      <c r="J5" s="93"/>
    </row>
    <row r="6" spans="1:11" ht="15" x14ac:dyDescent="0.2">
      <c r="A6" s="188"/>
      <c r="B6" s="188"/>
      <c r="C6" s="189"/>
      <c r="D6" s="189"/>
      <c r="E6" s="189"/>
      <c r="F6" s="189"/>
      <c r="G6" s="189"/>
      <c r="H6" s="189"/>
      <c r="I6" s="112"/>
      <c r="J6" s="33"/>
      <c r="K6" s="77"/>
    </row>
    <row r="7" spans="1:11" ht="23.25" customHeight="1" x14ac:dyDescent="0.2">
      <c r="A7" s="231" t="s">
        <v>2</v>
      </c>
      <c r="B7" s="231"/>
      <c r="C7" s="368" t="str">
        <f>Leistungsbeschreibung!C7</f>
        <v xml:space="preserve">  </v>
      </c>
      <c r="D7" s="391"/>
      <c r="E7" s="391"/>
      <c r="F7" s="391"/>
      <c r="G7" s="391"/>
      <c r="H7" s="391"/>
      <c r="I7" s="94"/>
      <c r="J7" s="94"/>
      <c r="K7" s="77"/>
    </row>
    <row r="8" spans="1:11" ht="23.25" customHeight="1" x14ac:dyDescent="0.2">
      <c r="A8" s="190"/>
      <c r="B8" s="190" t="s">
        <v>4</v>
      </c>
      <c r="C8" s="369">
        <f>Leistungsbeschreibung!C8</f>
        <v>0</v>
      </c>
      <c r="D8" s="387"/>
      <c r="E8" s="387"/>
      <c r="F8" s="387"/>
      <c r="G8" s="387"/>
      <c r="H8" s="387"/>
      <c r="I8" s="94"/>
      <c r="J8" s="94"/>
      <c r="K8" s="77"/>
    </row>
    <row r="9" spans="1:11" ht="15" x14ac:dyDescent="0.2">
      <c r="A9" s="190"/>
      <c r="B9" s="190"/>
      <c r="C9" s="94"/>
      <c r="D9" s="94"/>
      <c r="E9" s="94"/>
      <c r="F9" s="94"/>
      <c r="G9" s="94"/>
      <c r="H9" s="94"/>
      <c r="I9" s="94"/>
      <c r="J9" s="94"/>
      <c r="K9" s="77"/>
    </row>
    <row r="10" spans="1:11" ht="18" x14ac:dyDescent="0.25">
      <c r="A10" s="95" t="s">
        <v>241</v>
      </c>
    </row>
    <row r="12" spans="1:11" ht="15" thickBot="1" x14ac:dyDescent="0.25"/>
    <row r="13" spans="1:11" ht="17.25" customHeight="1" x14ac:dyDescent="0.25">
      <c r="B13" s="96" t="s">
        <v>246</v>
      </c>
      <c r="C13" s="97"/>
      <c r="D13" s="97"/>
      <c r="E13" s="97"/>
      <c r="F13" s="97"/>
      <c r="G13" s="97"/>
      <c r="H13" s="98"/>
    </row>
    <row r="14" spans="1:11" ht="17.25" customHeight="1" x14ac:dyDescent="0.2">
      <c r="B14" s="99"/>
      <c r="C14" s="91"/>
      <c r="D14" s="91"/>
      <c r="E14" s="91"/>
      <c r="F14" s="91"/>
      <c r="G14" s="91"/>
      <c r="H14" s="100"/>
      <c r="K14" s="77"/>
    </row>
    <row r="15" spans="1:11" ht="17.25" customHeight="1" x14ac:dyDescent="0.2">
      <c r="A15" s="77"/>
      <c r="B15" s="81"/>
      <c r="C15" s="101" t="s">
        <v>117</v>
      </c>
      <c r="D15" s="101"/>
      <c r="E15" s="101" t="s">
        <v>121</v>
      </c>
      <c r="F15" s="102">
        <f>'LV LKW'!F160</f>
        <v>0</v>
      </c>
      <c r="G15" s="101" t="s">
        <v>118</v>
      </c>
      <c r="H15" s="84"/>
      <c r="I15" s="77"/>
      <c r="J15" s="77"/>
      <c r="K15" s="77"/>
    </row>
    <row r="16" spans="1:11" ht="17.25" customHeight="1" x14ac:dyDescent="0.2">
      <c r="A16" s="77"/>
      <c r="B16" s="81"/>
      <c r="C16" s="103" t="s">
        <v>119</v>
      </c>
      <c r="D16" s="103"/>
      <c r="E16" s="103"/>
      <c r="F16" s="102">
        <f>'LV LKW'!F161</f>
        <v>0</v>
      </c>
      <c r="G16" s="103" t="s">
        <v>118</v>
      </c>
      <c r="H16" s="84"/>
      <c r="I16" s="77"/>
      <c r="J16" s="77"/>
      <c r="K16" s="77"/>
    </row>
    <row r="17" spans="1:11" ht="17.25" customHeight="1" thickBot="1" x14ac:dyDescent="0.25">
      <c r="A17" s="77"/>
      <c r="B17" s="85"/>
      <c r="C17" s="104" t="s">
        <v>117</v>
      </c>
      <c r="D17" s="104"/>
      <c r="E17" s="104" t="s">
        <v>120</v>
      </c>
      <c r="F17" s="144">
        <f>'LV LKW'!F162</f>
        <v>0</v>
      </c>
      <c r="G17" s="104" t="s">
        <v>118</v>
      </c>
      <c r="H17" s="88"/>
      <c r="I17" s="77"/>
      <c r="J17" s="77"/>
    </row>
    <row r="18" spans="1:11" ht="17.25" customHeight="1" x14ac:dyDescent="0.2"/>
    <row r="19" spans="1:11" ht="17.25" customHeight="1" thickBot="1" x14ac:dyDescent="0.25"/>
    <row r="20" spans="1:11" ht="17.25" customHeight="1" x14ac:dyDescent="0.25">
      <c r="B20" s="96" t="s">
        <v>325</v>
      </c>
      <c r="C20" s="97"/>
      <c r="D20" s="97"/>
      <c r="E20" s="97"/>
      <c r="F20" s="97"/>
      <c r="G20" s="97"/>
      <c r="H20" s="98"/>
    </row>
    <row r="21" spans="1:11" ht="17.25" customHeight="1" x14ac:dyDescent="0.2">
      <c r="B21" s="99"/>
      <c r="C21" s="91"/>
      <c r="D21" s="91"/>
      <c r="E21" s="91"/>
      <c r="F21" s="91"/>
      <c r="G21" s="91"/>
      <c r="H21" s="100"/>
    </row>
    <row r="22" spans="1:11" ht="17.25" customHeight="1" x14ac:dyDescent="0.2">
      <c r="A22" s="77"/>
      <c r="B22" s="81"/>
      <c r="C22" s="101" t="s">
        <v>117</v>
      </c>
      <c r="D22" s="101"/>
      <c r="E22" s="101" t="s">
        <v>121</v>
      </c>
      <c r="F22" s="102">
        <f>'LV Ladekran'!F64</f>
        <v>0</v>
      </c>
      <c r="G22" s="101" t="s">
        <v>118</v>
      </c>
      <c r="H22" s="84"/>
      <c r="I22" s="77"/>
      <c r="J22" s="77"/>
      <c r="K22" s="77"/>
    </row>
    <row r="23" spans="1:11" ht="17.25" customHeight="1" x14ac:dyDescent="0.2">
      <c r="A23" s="77"/>
      <c r="B23" s="81"/>
      <c r="C23" s="103" t="s">
        <v>119</v>
      </c>
      <c r="D23" s="103"/>
      <c r="E23" s="103"/>
      <c r="F23" s="102">
        <f>'LV Ladekran'!F65</f>
        <v>0</v>
      </c>
      <c r="G23" s="103" t="s">
        <v>118</v>
      </c>
      <c r="H23" s="84"/>
      <c r="I23" s="77"/>
      <c r="J23" s="77"/>
      <c r="K23" s="77"/>
    </row>
    <row r="24" spans="1:11" ht="17.25" customHeight="1" thickBot="1" x14ac:dyDescent="0.25">
      <c r="A24" s="77"/>
      <c r="B24" s="85"/>
      <c r="C24" s="104" t="s">
        <v>117</v>
      </c>
      <c r="D24" s="104"/>
      <c r="E24" s="104" t="s">
        <v>120</v>
      </c>
      <c r="F24" s="144">
        <f>'LV Ladekran'!F66</f>
        <v>0</v>
      </c>
      <c r="G24" s="104" t="s">
        <v>118</v>
      </c>
      <c r="H24" s="88"/>
      <c r="I24" s="77"/>
      <c r="J24" s="77"/>
      <c r="K24" s="77"/>
    </row>
    <row r="25" spans="1:11" ht="17.25" customHeight="1" thickBot="1" x14ac:dyDescent="0.25"/>
    <row r="26" spans="1:11" ht="17.25" customHeight="1" x14ac:dyDescent="0.25">
      <c r="B26" s="96" t="s">
        <v>418</v>
      </c>
      <c r="C26" s="97"/>
      <c r="D26" s="97"/>
      <c r="E26" s="97"/>
      <c r="F26" s="97"/>
      <c r="G26" s="97"/>
      <c r="H26" s="98"/>
    </row>
    <row r="27" spans="1:11" ht="17.25" customHeight="1" x14ac:dyDescent="0.2">
      <c r="B27" s="99"/>
      <c r="C27" s="91"/>
      <c r="D27" s="91"/>
      <c r="E27" s="91"/>
      <c r="F27" s="91"/>
      <c r="G27" s="91"/>
      <c r="H27" s="100"/>
      <c r="K27" s="105"/>
    </row>
    <row r="28" spans="1:11" ht="17.25" customHeight="1" x14ac:dyDescent="0.2">
      <c r="A28" s="77"/>
      <c r="B28" s="81"/>
      <c r="C28" s="101" t="s">
        <v>246</v>
      </c>
      <c r="D28" s="101"/>
      <c r="E28" s="101" t="s">
        <v>120</v>
      </c>
      <c r="F28" s="102">
        <f>F17</f>
        <v>0</v>
      </c>
      <c r="G28" s="101" t="s">
        <v>118</v>
      </c>
      <c r="H28" s="84"/>
      <c r="I28" s="77"/>
      <c r="J28" s="77"/>
    </row>
    <row r="29" spans="1:11" ht="17.25" customHeight="1" x14ac:dyDescent="0.2">
      <c r="A29" s="77"/>
      <c r="B29" s="81"/>
      <c r="C29" s="101" t="s">
        <v>325</v>
      </c>
      <c r="D29" s="101"/>
      <c r="E29" s="101" t="s">
        <v>120</v>
      </c>
      <c r="F29" s="102">
        <f>F24</f>
        <v>0</v>
      </c>
      <c r="G29" s="101" t="s">
        <v>118</v>
      </c>
      <c r="H29" s="84"/>
      <c r="I29" s="77"/>
      <c r="J29" s="77"/>
    </row>
    <row r="30" spans="1:11" ht="30" customHeight="1" thickBot="1" x14ac:dyDescent="0.25">
      <c r="A30" s="77"/>
      <c r="B30" s="85"/>
      <c r="C30" s="86" t="s">
        <v>241</v>
      </c>
      <c r="D30" s="86"/>
      <c r="E30" s="86" t="s">
        <v>120</v>
      </c>
      <c r="F30" s="106">
        <f>SUM(F28:F29)</f>
        <v>0</v>
      </c>
      <c r="G30" s="86" t="s">
        <v>118</v>
      </c>
      <c r="H30" s="88"/>
      <c r="I30" s="77"/>
      <c r="J30" s="77"/>
    </row>
    <row r="33" spans="1:10" ht="31.5" customHeight="1" x14ac:dyDescent="0.25">
      <c r="A33" s="388" t="s">
        <v>242</v>
      </c>
      <c r="B33" s="389"/>
      <c r="C33" s="389"/>
      <c r="D33" s="389"/>
      <c r="E33" s="389"/>
      <c r="F33" s="389"/>
      <c r="G33" s="389"/>
      <c r="H33" s="389"/>
    </row>
    <row r="35" spans="1:10" x14ac:dyDescent="0.2">
      <c r="A35" s="184"/>
      <c r="B35" s="184"/>
      <c r="C35" s="184"/>
      <c r="D35" s="184"/>
      <c r="E35" s="184"/>
      <c r="F35" s="184"/>
      <c r="G35" s="184"/>
      <c r="H35" s="184"/>
      <c r="I35" s="105"/>
      <c r="J35" s="105"/>
    </row>
    <row r="36" spans="1:10" x14ac:dyDescent="0.2">
      <c r="A36" s="185"/>
      <c r="B36" s="185"/>
      <c r="C36" s="185"/>
      <c r="D36" s="185"/>
      <c r="E36" s="185"/>
      <c r="F36" s="185"/>
      <c r="G36" s="185"/>
      <c r="H36" s="185"/>
    </row>
  </sheetData>
  <sheetProtection algorithmName="SHA-512" hashValue="FS3LNDCH518nppAx/HwXsgeElKfRUzJGPkAKHiS81c5gZKaNgVZE0nEvA8yb0blk28LbyV8g8NpsXBmYvo8mXg==" saltValue="wPWyvJ9VHidR5Okhrn6JWA==" spinCount="100000" sheet="1" selectLockedCells="1"/>
  <mergeCells count="7">
    <mergeCell ref="C8:H8"/>
    <mergeCell ref="A33:H33"/>
    <mergeCell ref="A3:B3"/>
    <mergeCell ref="A5:B5"/>
    <mergeCell ref="A7:B7"/>
    <mergeCell ref="C3:H3"/>
    <mergeCell ref="C7:H7"/>
  </mergeCells>
  <pageMargins left="0.7" right="0.7" top="0.78740157499999996" bottom="0.78740157499999996" header="0.3" footer="0.3"/>
  <pageSetup paperSize="9" scale="78" orientation="portrait" r:id="rId1"/>
  <headerFooter>
    <oddHeader>&amp;L10.71.500.2060-001&amp;C&amp;A</oddHeader>
    <oddFooter>&amp;R&amp;P von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40"/>
  <sheetViews>
    <sheetView zoomScaleNormal="100" workbookViewId="0">
      <selection activeCell="C19" sqref="C19:D19"/>
    </sheetView>
  </sheetViews>
  <sheetFormatPr baseColWidth="10" defaultRowHeight="14.25" x14ac:dyDescent="0.2"/>
  <cols>
    <col min="1" max="1" width="6.375" style="39" customWidth="1"/>
    <col min="2" max="2" width="14.75" style="39" customWidth="1"/>
    <col min="3" max="3" width="21.25" style="39" customWidth="1"/>
    <col min="4" max="4" width="19.5" style="39" customWidth="1"/>
    <col min="5" max="5" width="21.375" style="39" customWidth="1"/>
    <col min="6" max="6" width="11" style="39"/>
    <col min="7" max="7" width="12.375" style="39" customWidth="1"/>
    <col min="8" max="8" width="10.125" style="39" customWidth="1"/>
    <col min="9" max="16384" width="11" style="39"/>
  </cols>
  <sheetData>
    <row r="1" spans="1:10" ht="20.25" x14ac:dyDescent="0.3">
      <c r="A1" s="29" t="str">
        <f>Leistungsbeschreibung!A1</f>
        <v>Europaweite Ausschreibung - Offenes Verfahren</v>
      </c>
      <c r="B1" s="30"/>
      <c r="C1" s="30"/>
      <c r="D1" s="30"/>
      <c r="E1" s="30"/>
      <c r="F1" s="30"/>
      <c r="G1" s="30" t="s">
        <v>233</v>
      </c>
      <c r="H1" s="183">
        <f>Leistungsbeschreibung!H1</f>
        <v>46112</v>
      </c>
      <c r="I1" s="30"/>
      <c r="J1" s="31"/>
    </row>
    <row r="2" spans="1:10" x14ac:dyDescent="0.2">
      <c r="A2" s="30"/>
      <c r="B2" s="30"/>
      <c r="C2" s="30"/>
      <c r="D2" s="30"/>
      <c r="E2" s="30"/>
      <c r="F2" s="30"/>
      <c r="G2" s="30"/>
      <c r="H2" s="30"/>
      <c r="I2" s="30"/>
      <c r="J2" s="30"/>
    </row>
    <row r="3" spans="1:10" ht="15" x14ac:dyDescent="0.2">
      <c r="A3" s="228" t="s">
        <v>0</v>
      </c>
      <c r="B3" s="228"/>
      <c r="C3" s="229" t="str">
        <f>Leistungsbeschreibung!C3</f>
        <v>Lieferung eines LKW mit Ladekran für die Kreisstraßenmeisterei, Standort Neustrelitz</v>
      </c>
      <c r="D3" s="235"/>
      <c r="E3" s="235"/>
      <c r="F3" s="235"/>
      <c r="G3" s="235"/>
      <c r="H3" s="235"/>
      <c r="I3" s="189"/>
      <c r="J3" s="189"/>
    </row>
    <row r="4" spans="1:10" ht="16.5" customHeight="1" x14ac:dyDescent="0.2">
      <c r="A4" s="188"/>
      <c r="B4" s="188"/>
      <c r="C4" s="40"/>
      <c r="D4" s="318" t="s">
        <v>36</v>
      </c>
      <c r="E4" s="395"/>
      <c r="F4" s="395"/>
      <c r="G4" s="395"/>
      <c r="H4" s="395"/>
      <c r="I4" s="93"/>
      <c r="J4" s="93"/>
    </row>
    <row r="5" spans="1:10" ht="15" customHeight="1" x14ac:dyDescent="0.2">
      <c r="A5" s="228" t="s">
        <v>1</v>
      </c>
      <c r="B5" s="228"/>
      <c r="C5" s="40" t="str">
        <f>Leistungsbeschreibung!C5</f>
        <v>10.71.500.2068-001</v>
      </c>
      <c r="D5" s="395"/>
      <c r="E5" s="395"/>
      <c r="F5" s="395"/>
      <c r="G5" s="395"/>
      <c r="H5" s="395"/>
      <c r="I5" s="93"/>
      <c r="J5" s="93"/>
    </row>
    <row r="6" spans="1:10" ht="15" x14ac:dyDescent="0.2">
      <c r="A6" s="188"/>
      <c r="B6" s="188"/>
      <c r="C6" s="189"/>
      <c r="D6" s="189"/>
      <c r="E6" s="189"/>
      <c r="F6" s="189"/>
      <c r="G6" s="189"/>
      <c r="H6" s="189"/>
      <c r="I6" s="112"/>
      <c r="J6" s="33"/>
    </row>
    <row r="7" spans="1:10" ht="24" customHeight="1" x14ac:dyDescent="0.2">
      <c r="A7" s="231" t="s">
        <v>2</v>
      </c>
      <c r="B7" s="231"/>
      <c r="C7" s="317" t="str">
        <f>Leistungsbeschreibung!C7</f>
        <v xml:space="preserve">  </v>
      </c>
      <c r="D7" s="396"/>
      <c r="E7" s="396"/>
      <c r="F7" s="396"/>
      <c r="G7" s="396"/>
      <c r="H7" s="396"/>
      <c r="I7" s="94"/>
      <c r="J7" s="94"/>
    </row>
    <row r="8" spans="1:10" ht="24" customHeight="1" x14ac:dyDescent="0.2">
      <c r="A8" s="190"/>
      <c r="B8" s="190" t="s">
        <v>4</v>
      </c>
      <c r="C8" s="319">
        <f>Leistungsbeschreibung!C8</f>
        <v>0</v>
      </c>
      <c r="D8" s="394"/>
      <c r="E8" s="394"/>
      <c r="F8" s="394"/>
      <c r="G8" s="394"/>
      <c r="H8" s="394"/>
      <c r="I8" s="113"/>
      <c r="J8" s="113"/>
    </row>
    <row r="10" spans="1:10" ht="20.25" x14ac:dyDescent="0.3">
      <c r="A10" s="107" t="s">
        <v>99</v>
      </c>
    </row>
    <row r="12" spans="1:10" x14ac:dyDescent="0.2">
      <c r="A12" s="108" t="s">
        <v>100</v>
      </c>
    </row>
    <row r="14" spans="1:10" x14ac:dyDescent="0.2">
      <c r="A14" s="109" t="s">
        <v>101</v>
      </c>
      <c r="C14" s="109" t="str">
        <f>Leistungsbeschreibung!B22</f>
        <v>Landkreis Mecklenburgische Seenplatte</v>
      </c>
    </row>
    <row r="15" spans="1:10" x14ac:dyDescent="0.2">
      <c r="C15" s="109" t="str">
        <f>Leistungsbeschreibung!B23</f>
        <v>Kreisstraßenmeisterei Standort Neustrelitz</v>
      </c>
    </row>
    <row r="16" spans="1:10" x14ac:dyDescent="0.2">
      <c r="C16" s="109" t="str">
        <f>Leistungsbeschreibung!B24</f>
        <v>Woldegker Chaussee 35</v>
      </c>
    </row>
    <row r="17" spans="1:8" x14ac:dyDescent="0.2">
      <c r="C17" s="109" t="str">
        <f>Leistungsbeschreibung!B25</f>
        <v>17235 Neustrelitz</v>
      </c>
    </row>
    <row r="19" spans="1:8" s="30" customFormat="1" ht="21.75" customHeight="1" x14ac:dyDescent="0.2">
      <c r="A19" s="110" t="s">
        <v>102</v>
      </c>
      <c r="B19" s="111"/>
      <c r="C19" s="392"/>
      <c r="D19" s="392"/>
      <c r="E19" s="110" t="s">
        <v>103</v>
      </c>
      <c r="F19" s="6"/>
      <c r="G19" s="111" t="s">
        <v>113</v>
      </c>
    </row>
    <row r="20" spans="1:8" x14ac:dyDescent="0.2">
      <c r="A20" s="111"/>
      <c r="B20" s="111"/>
      <c r="C20" s="111"/>
      <c r="D20" s="111"/>
      <c r="E20" s="111"/>
      <c r="F20" s="111"/>
      <c r="G20" s="111"/>
    </row>
    <row r="21" spans="1:8" ht="21.75" customHeight="1" x14ac:dyDescent="0.2">
      <c r="A21" s="110" t="s">
        <v>104</v>
      </c>
      <c r="B21" s="111"/>
      <c r="C21" s="392"/>
      <c r="D21" s="392"/>
      <c r="E21" s="111"/>
      <c r="F21" s="111"/>
      <c r="G21" s="111"/>
    </row>
    <row r="22" spans="1:8" ht="23.25" customHeight="1" x14ac:dyDescent="0.2">
      <c r="A22" s="111"/>
      <c r="B22" s="111"/>
      <c r="C22" s="392"/>
      <c r="D22" s="392"/>
      <c r="E22" s="111"/>
      <c r="F22" s="111"/>
      <c r="G22" s="111"/>
    </row>
    <row r="23" spans="1:8" x14ac:dyDescent="0.2">
      <c r="A23" s="111"/>
      <c r="B23" s="111"/>
      <c r="C23" s="111"/>
      <c r="D23" s="111"/>
      <c r="E23" s="111"/>
      <c r="F23" s="111"/>
      <c r="G23" s="111"/>
    </row>
    <row r="24" spans="1:8" ht="18" customHeight="1" x14ac:dyDescent="0.2">
      <c r="A24" s="110" t="s">
        <v>105</v>
      </c>
      <c r="B24" s="111"/>
      <c r="C24" s="392"/>
      <c r="D24" s="392"/>
      <c r="E24" s="111"/>
      <c r="F24" s="111"/>
      <c r="G24" s="111"/>
    </row>
    <row r="25" spans="1:8" x14ac:dyDescent="0.2">
      <c r="A25" s="111"/>
      <c r="B25" s="111"/>
      <c r="C25" s="111"/>
      <c r="D25" s="111"/>
      <c r="E25" s="111"/>
      <c r="F25" s="111"/>
      <c r="G25" s="111"/>
    </row>
    <row r="26" spans="1:8" ht="33.75" customHeight="1" x14ac:dyDescent="0.2">
      <c r="A26" s="393" t="s">
        <v>106</v>
      </c>
      <c r="B26" s="393"/>
      <c r="C26" s="393"/>
      <c r="D26" s="393"/>
      <c r="E26" s="393"/>
      <c r="F26" s="393"/>
      <c r="G26" s="393"/>
      <c r="H26" s="393"/>
    </row>
    <row r="28" spans="1:8" x14ac:dyDescent="0.2">
      <c r="A28" s="109" t="s">
        <v>107</v>
      </c>
    </row>
    <row r="29" spans="1:8" ht="23.25" customHeight="1" x14ac:dyDescent="0.2">
      <c r="B29" s="109" t="s">
        <v>114</v>
      </c>
      <c r="E29" s="4"/>
      <c r="F29" s="39" t="s">
        <v>108</v>
      </c>
    </row>
    <row r="30" spans="1:8" ht="23.25" customHeight="1" x14ac:dyDescent="0.2">
      <c r="B30" s="109" t="s">
        <v>111</v>
      </c>
      <c r="E30" s="4"/>
      <c r="F30" s="39" t="s">
        <v>108</v>
      </c>
    </row>
    <row r="31" spans="1:8" ht="23.25" customHeight="1" x14ac:dyDescent="0.2">
      <c r="B31" s="109" t="s">
        <v>110</v>
      </c>
      <c r="E31" s="4"/>
      <c r="F31" s="39" t="s">
        <v>109</v>
      </c>
    </row>
    <row r="32" spans="1:8" ht="23.25" customHeight="1" x14ac:dyDescent="0.2">
      <c r="B32" s="109" t="s">
        <v>123</v>
      </c>
      <c r="C32" s="392"/>
      <c r="D32" s="392"/>
      <c r="E32" s="4"/>
      <c r="F32" s="39" t="s">
        <v>112</v>
      </c>
      <c r="G32" s="4"/>
    </row>
    <row r="34" spans="1:8" ht="30" customHeight="1" x14ac:dyDescent="0.2">
      <c r="A34" s="393" t="s">
        <v>122</v>
      </c>
      <c r="B34" s="393"/>
      <c r="C34" s="393"/>
      <c r="D34" s="393"/>
      <c r="E34" s="393"/>
      <c r="F34" s="393"/>
      <c r="G34" s="393"/>
      <c r="H34" s="393"/>
    </row>
    <row r="36" spans="1:8" ht="15" x14ac:dyDescent="0.2">
      <c r="C36" s="92" t="s">
        <v>47</v>
      </c>
      <c r="D36" s="92" t="s">
        <v>48</v>
      </c>
    </row>
    <row r="37" spans="1:8" ht="18.75" customHeight="1" x14ac:dyDescent="0.2">
      <c r="C37" s="12"/>
      <c r="D37" s="12"/>
    </row>
    <row r="39" spans="1:8" ht="33.75" customHeight="1" x14ac:dyDescent="0.2">
      <c r="A39" s="393" t="s">
        <v>115</v>
      </c>
      <c r="B39" s="393"/>
      <c r="C39" s="393"/>
      <c r="D39" s="393"/>
      <c r="E39" s="393"/>
      <c r="F39" s="393"/>
      <c r="G39" s="393"/>
      <c r="H39" s="393"/>
    </row>
    <row r="40" spans="1:8" ht="24.75" customHeight="1" x14ac:dyDescent="0.2">
      <c r="A40" s="232"/>
      <c r="B40" s="232"/>
      <c r="C40" s="232"/>
      <c r="D40" s="232"/>
      <c r="E40" s="232"/>
      <c r="F40" s="232"/>
      <c r="G40" s="232"/>
      <c r="H40" s="232"/>
    </row>
  </sheetData>
  <sheetProtection algorithmName="SHA-512" hashValue="bVOp83CW2HWOT+4N2ntQLMVQDYu0QRNuwiaOHZEL9Yvv63xwcqcTVAIjv3H8aYy+6zaDHbQlvxm0WxQoEDfhGA==" saltValue="qVD5Bk8CMur60L1RuM91Jg==" spinCount="100000" sheet="1" selectLockedCells="1"/>
  <mergeCells count="16">
    <mergeCell ref="C8:H8"/>
    <mergeCell ref="C3:H3"/>
    <mergeCell ref="A3:B3"/>
    <mergeCell ref="A5:B5"/>
    <mergeCell ref="A7:B7"/>
    <mergeCell ref="D4:H5"/>
    <mergeCell ref="C7:H7"/>
    <mergeCell ref="A40:H40"/>
    <mergeCell ref="C24:D24"/>
    <mergeCell ref="C22:D22"/>
    <mergeCell ref="C21:D21"/>
    <mergeCell ref="C19:D19"/>
    <mergeCell ref="C32:D32"/>
    <mergeCell ref="A34:H34"/>
    <mergeCell ref="A39:H39"/>
    <mergeCell ref="A26:H26"/>
  </mergeCells>
  <pageMargins left="0.7" right="0.7" top="0.78740157499999996" bottom="0.78740157499999996" header="0.3" footer="0.3"/>
  <pageSetup paperSize="9" scale="69" orientation="portrait" r:id="rId1"/>
  <headerFooter>
    <oddHeader>&amp;L10.71.500.2060-001&amp;C&amp;A</oddHeader>
    <oddFooter>&amp;R&amp;P von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6</vt:i4>
      </vt:variant>
    </vt:vector>
  </HeadingPairs>
  <TitlesOfParts>
    <vt:vector size="11" baseType="lpstr">
      <vt:lpstr>Leistungsbeschreibung</vt:lpstr>
      <vt:lpstr>LV LKW</vt:lpstr>
      <vt:lpstr>LV Ladekran</vt:lpstr>
      <vt:lpstr>Angebotsendsumme</vt:lpstr>
      <vt:lpstr>Anlage 1</vt:lpstr>
      <vt:lpstr>Angebotsendsumme!Druckbereich</vt:lpstr>
      <vt:lpstr>'Anlage 1'!Druckbereich</vt:lpstr>
      <vt:lpstr>'LV Ladekran'!Druckbereich</vt:lpstr>
      <vt:lpstr>'LV LKW'!Druckbereich</vt:lpstr>
      <vt:lpstr>'LV Ladekran'!Drucktitel</vt:lpstr>
      <vt:lpstr>'LV LKW'!Drucktitel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Krafft, Stefanie</dc:creator>
  <cp:lastModifiedBy>zur Kammer, Annika</cp:lastModifiedBy>
  <cp:lastPrinted>2022-10-18T10:29:03Z</cp:lastPrinted>
  <dcterms:created xsi:type="dcterms:W3CDTF">2022-03-07T13:07:29Z</dcterms:created>
  <dcterms:modified xsi:type="dcterms:W3CDTF">2026-03-31T09:38:01Z</dcterms:modified>
</cp:coreProperties>
</file>